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defaultThemeVersion="124226"/>
  <xr:revisionPtr revIDLastSave="455" documentId="8_{46469061-09DA-4B60-B833-726A76B9200C}" xr6:coauthVersionLast="47" xr6:coauthVersionMax="47" xr10:uidLastSave="{E48EA887-F6A4-43D1-AA21-A55F3B9FE63C}"/>
  <bookViews>
    <workbookView xWindow="28680" yWindow="-120" windowWidth="29040" windowHeight="15720" tabRatio="716" xr2:uid="{00000000-000D-0000-FFFF-FFFF00000000}"/>
  </bookViews>
  <sheets>
    <sheet name="Tab 1" sheetId="23" r:id="rId1"/>
    <sheet name="Tab 2" sheetId="22" r:id="rId2"/>
    <sheet name="Tab 3" sheetId="21" r:id="rId3"/>
    <sheet name="Tab 4" sheetId="24" r:id="rId4"/>
    <sheet name="Tab 5" sheetId="25" r:id="rId5"/>
    <sheet name="Tab 6" sheetId="26" r:id="rId6"/>
    <sheet name="Tab 7" sheetId="28" r:id="rId7"/>
    <sheet name="Tab 8" sheetId="27" r:id="rId8"/>
  </sheets>
  <definedNames>
    <definedName name="_xlnm.Print_Area" localSheetId="0">'Tab 1'!$A$1:$K$8</definedName>
    <definedName name="_xlnm.Print_Area" localSheetId="1">'Tab 2'!$A$1:$K$9</definedName>
    <definedName name="_xlnm.Print_Area" localSheetId="2">'Tab 3'!$A$1:$C$14</definedName>
    <definedName name="_xlnm.Print_Area" localSheetId="3">'Tab 4'!$A$1:$K$9</definedName>
    <definedName name="_xlnm.Print_Area" localSheetId="4">'Tab 5'!$A$1:$F$3</definedName>
    <definedName name="Z_D3D861A4_7AAA_4EFB_AEE5_CB3CE90E4F78_.wvu.PrintArea" localSheetId="0" hidden="1">'Tab 1'!#REF!</definedName>
    <definedName name="Z_D3D861A4_7AAA_4EFB_AEE5_CB3CE90E4F78_.wvu.PrintArea" localSheetId="1" hidden="1">'Tab 2'!#REF!</definedName>
    <definedName name="Z_D3D861A4_7AAA_4EFB_AEE5_CB3CE90E4F78_.wvu.PrintArea" localSheetId="2" hidden="1">'Tab 3'!$A$2:$B$14</definedName>
    <definedName name="Z_D3D861A4_7AAA_4EFB_AEE5_CB3CE90E4F78_.wvu.PrintArea" localSheetId="3" hidden="1">'Tab 4'!#REF!</definedName>
    <definedName name="Z_D3D861A4_7AAA_4EFB_AEE5_CB3CE90E4F78_.wvu.PrintArea" localSheetId="4" hidden="1">'Tab 5'!#REF!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" i="24" l="1"/>
  <c r="B29" i="23" l="1"/>
  <c r="B13" i="24" l="1"/>
  <c r="C13" i="24"/>
</calcChain>
</file>

<file path=xl/sharedStrings.xml><?xml version="1.0" encoding="utf-8"?>
<sst xmlns="http://schemas.openxmlformats.org/spreadsheetml/2006/main" count="141" uniqueCount="99">
  <si>
    <t>RICAVI DI RIFERIMENTO PER IL SERVIZIO DI TRASMISSIONE</t>
  </si>
  <si>
    <t>TRASMISSIONE</t>
  </si>
  <si>
    <t>Remunerazione del capitale</t>
  </si>
  <si>
    <t>Ammortamento</t>
  </si>
  <si>
    <t>Maggiori/minori efficienze 2020-2023</t>
  </si>
  <si>
    <t xml:space="preserve">Costi "on top" </t>
  </si>
  <si>
    <r>
      <rPr>
        <i/>
        <sz val="10"/>
        <rFont val="Times New Roman"/>
        <family val="1"/>
      </rPr>
      <t>Sharing</t>
    </r>
    <r>
      <rPr>
        <sz val="10"/>
        <rFont val="Times New Roman"/>
        <family val="1"/>
      </rPr>
      <t xml:space="preserve"> ricavi da utilizzo infrastruttura per finalità ulteriori (da restituire al sistema)</t>
    </r>
  </si>
  <si>
    <t>Totale ricavi a copertura dei costi relativi al servizio di trasmissione</t>
  </si>
  <si>
    <t>PIANO DI DIFESA</t>
  </si>
  <si>
    <t>Costi operativi riconosciuti</t>
  </si>
  <si>
    <t>Totale ricavi a copertura dei costi relativi al Piano di Difesa</t>
  </si>
  <si>
    <t>MISURA DI CUI AL TIME</t>
  </si>
  <si>
    <t>Totale ricavi a copertura dei costi di misura ai sensi del TIME</t>
  </si>
  <si>
    <t>Ricavi a copertura dei costi per il servizio di trasmissione</t>
  </si>
  <si>
    <t>Totale oneri ITC</t>
  </si>
  <si>
    <r>
      <t xml:space="preserve">Ricavi di riferimento per il servizio di trasmissione, per aggiornamento componenti </t>
    </r>
    <r>
      <rPr>
        <b/>
        <i/>
        <sz val="10"/>
        <rFont val="Times New Roman"/>
        <family val="1"/>
      </rPr>
      <t xml:space="preserve">CTR </t>
    </r>
    <r>
      <rPr>
        <b/>
        <sz val="10"/>
        <rFont val="Times New Roman"/>
        <family val="1"/>
      </rPr>
      <t xml:space="preserve">e </t>
    </r>
    <r>
      <rPr>
        <b/>
        <i/>
        <sz val="10"/>
        <rFont val="Times New Roman"/>
        <family val="1"/>
      </rPr>
      <t>TRAS</t>
    </r>
  </si>
  <si>
    <t>RICAVI DI RIFERIMENTO PER IL SERVIZIO DI DISPACCIAMENTO</t>
  </si>
  <si>
    <t>Costi "on top"</t>
  </si>
  <si>
    <t>Ricavi a copertura dei costi per il servizio di dispacciamento</t>
  </si>
  <si>
    <t>Integrazione ricavi per mitigazione volumi DIS</t>
  </si>
  <si>
    <t>Ricavi di riferimento per il servizio di dispacciamento, per aggiornamento componente DIS</t>
  </si>
  <si>
    <t>Tabella 2: Componenti CTR a copertura dei costi per il servizio di trasmissione applicate alle imprese distributrici</t>
  </si>
  <si>
    <r>
      <t xml:space="preserve">Tabella 3: Componenti </t>
    </r>
    <r>
      <rPr>
        <b/>
        <i/>
        <sz val="14"/>
        <rFont val="Times New Roman"/>
        <family val="1"/>
      </rPr>
      <t>TRAS</t>
    </r>
    <r>
      <rPr>
        <b/>
        <sz val="14"/>
        <rFont val="Times New Roman"/>
        <family val="1"/>
      </rPr>
      <t xml:space="preserve"> a copertura dei costi per il servizio di trasmissione applicate ai clienti finali</t>
    </r>
  </si>
  <si>
    <t>b) Utenze in bassa tensione di illuminazione pubblica</t>
  </si>
  <si>
    <t>-</t>
  </si>
  <si>
    <t>c) Utenze in bassa tensione per alimentazione infrastrutture di ricarica pubblica di veicoli elettrici</t>
  </si>
  <si>
    <t>d) Altre utenze in bassa tensione</t>
  </si>
  <si>
    <t>e) Utenze in media tensione di illuminazione pubblica</t>
  </si>
  <si>
    <t>f) Altre utenze in media tensione</t>
  </si>
  <si>
    <t>g) Utenze in alta tensione</t>
  </si>
  <si>
    <t>h) Utenze in altissima tensione, con tensione inferiore a 380 kV</t>
  </si>
  <si>
    <t>i) Utenze in altissima tensione, con tensione uguale o superiore a 380 kV</t>
  </si>
  <si>
    <t>Tabella 4: Driver tariffari</t>
  </si>
  <si>
    <t>Driver tariffari per determinazione CTR</t>
  </si>
  <si>
    <r>
      <t xml:space="preserve">Energia di riferimento </t>
    </r>
    <r>
      <rPr>
        <sz val="10"/>
        <rFont val="Times New Roman"/>
        <family val="1"/>
      </rPr>
      <t>[kWh]</t>
    </r>
  </si>
  <si>
    <t>Potenza di riferimento [kW/anno]</t>
  </si>
  <si>
    <t>Driver tariffari per determinazione TRAS</t>
  </si>
  <si>
    <t>Domanda di energia [kWh]</t>
  </si>
  <si>
    <t xml:space="preserve">    lettera a) Domestici</t>
  </si>
  <si>
    <t xml:space="preserve">    lettera b) Utenze in bassa tensione di illuminazione pubblica</t>
  </si>
  <si>
    <t xml:space="preserve">    lettera c) Utenze in bassa tensione per alimentazione infrastrutture di ricarica pubblica di veicoli elettrici</t>
  </si>
  <si>
    <t xml:space="preserve">    lettera d) Altre utenze in bassa tensione</t>
  </si>
  <si>
    <t xml:space="preserve">    lettera e) Utenze in media tensione di illuminazione pubblica</t>
  </si>
  <si>
    <t xml:space="preserve">    lettera f) Altre utenze in media tensione</t>
  </si>
  <si>
    <t xml:space="preserve">    lettera g) Utenze in alta tensione</t>
  </si>
  <si>
    <t xml:space="preserve">    lettera h) Utenze in altissima tensione, con tensione inferiore a 380 kV</t>
  </si>
  <si>
    <t xml:space="preserve">    lettera i) Utenze in altissima tensione, con tensione uguale o superiore a 380 kV</t>
  </si>
  <si>
    <t>Potenza impegnata dai clienti finali connessi in AT/AAT [kW]</t>
  </si>
  <si>
    <t>Tabella 5: Corrispettivi per energia reattiva per punti di prelievo di clienti finali e punti di interconnessione di imprese distributrici in alta o altissima tensione</t>
  </si>
  <si>
    <t>Fascia oraria</t>
  </si>
  <si>
    <t>F1</t>
  </si>
  <si>
    <t>F2</t>
  </si>
  <si>
    <t>F3</t>
  </si>
  <si>
    <t>(*) Le soglie qui riportate per i corrispettivi per energia reattiva si applicano a meno che siano definite soglie differenti ai sensi della RTTE</t>
  </si>
  <si>
    <t>(**) I corrispettivi sono maggiorati di 0,056 centesimi di euro/kvarh per i nodi appartenenti ad aree omogenee di cui alla deliberazione 28 marzo 2023, 124/2023/R/eel</t>
  </si>
  <si>
    <t>Categorie contrattuali di cui all'articolo 2 del TIT 2024-2027
(Allegato A della deliberazione 27 dicembre 2023, 616/2023/R/eel)</t>
  </si>
  <si>
    <t>centesimi di euro/kWh</t>
  </si>
  <si>
    <t>Anno 2025</t>
  </si>
  <si>
    <t>centesimi di euro/kW per anno</t>
  </si>
  <si>
    <t>n.a.</t>
  </si>
  <si>
    <t>Incentivazione degli investimenti derivante da previgenti disposizioni regolatorie</t>
  </si>
  <si>
    <t xml:space="preserve">Costi operativi riconosciuti </t>
  </si>
  <si>
    <t>Anno 2026</t>
  </si>
  <si>
    <t>Ricavi ammessi</t>
  </si>
  <si>
    <t>Conguaglio consuntivo / preconsuntivo di cui al comma 17.5, lettera c), del TIT 2020-2023</t>
  </si>
  <si>
    <t>Ricavo ammesso TRASMISSIONE</t>
  </si>
  <si>
    <t>Ricavo ammesso DISPACCIAMENTO</t>
  </si>
  <si>
    <t>Attività</t>
  </si>
  <si>
    <r>
      <t xml:space="preserve">Attivazione dello </t>
    </r>
    <r>
      <rPr>
        <b/>
        <i/>
        <sz val="11"/>
        <rFont val="Times New Roman"/>
        <family val="1"/>
      </rPr>
      <t>Z-factor</t>
    </r>
    <r>
      <rPr>
        <b/>
        <i/>
        <sz val="11"/>
        <color theme="1"/>
        <rFont val="Times New Roman"/>
        <family val="1"/>
      </rPr>
      <t xml:space="preserve">
(articolo 40 del TIROSS)</t>
    </r>
  </si>
  <si>
    <t>ex post</t>
  </si>
  <si>
    <t xml:space="preserve"> Attività di trasmissione</t>
  </si>
  <si>
    <r>
      <t>ex ante</t>
    </r>
    <r>
      <rPr>
        <b/>
        <i/>
        <vertAlign val="superscript"/>
        <sz val="11"/>
        <color theme="1"/>
        <rFont val="Times New Roman"/>
        <family val="1"/>
      </rPr>
      <t xml:space="preserve">(1) </t>
    </r>
  </si>
  <si>
    <t xml:space="preserve"> Attività di dispacciamento</t>
  </si>
  <si>
    <r>
      <rPr>
        <i/>
        <vertAlign val="superscript"/>
        <sz val="9"/>
        <rFont val="Times New Roman"/>
        <family val="1"/>
      </rPr>
      <t>(1)</t>
    </r>
    <r>
      <rPr>
        <i/>
        <sz val="9"/>
        <rFont val="Times New Roman"/>
        <family val="1"/>
      </rPr>
      <t xml:space="preserve"> Approvati con deliberazione 400/2024/R/eel</t>
    </r>
  </si>
  <si>
    <r>
      <rPr>
        <i/>
        <vertAlign val="superscript"/>
        <sz val="9"/>
        <rFont val="Times New Roman"/>
        <family val="1"/>
      </rPr>
      <t>(1)</t>
    </r>
    <r>
      <rPr>
        <i/>
        <sz val="9"/>
        <rFont val="Times New Roman"/>
        <family val="1"/>
      </rPr>
      <t xml:space="preserve"> Approvato con deliberazione 400/2024/R/eel</t>
    </r>
  </si>
  <si>
    <t>Piano di difesa</t>
  </si>
  <si>
    <t xml:space="preserve"> Attività </t>
  </si>
  <si>
    <t>Trasmissione</t>
  </si>
  <si>
    <t>Dispacciamento</t>
  </si>
  <si>
    <t>Misura</t>
  </si>
  <si>
    <t>2026-2027 (reopener)</t>
  </si>
  <si>
    <r>
      <t>2024-2025</t>
    </r>
    <r>
      <rPr>
        <b/>
        <i/>
        <vertAlign val="superscript"/>
        <sz val="11"/>
        <color theme="1"/>
        <rFont val="Times New Roman"/>
        <family val="1"/>
      </rPr>
      <t xml:space="preserve">(1) </t>
    </r>
  </si>
  <si>
    <t>Ricavi approvati con deliberazione 632/2023/R/eel</t>
  </si>
  <si>
    <t>Anno 2024</t>
  </si>
  <si>
    <t>2024-2025 e 2026-2027</t>
  </si>
  <si>
    <r>
      <t>Conguaglio</t>
    </r>
    <r>
      <rPr>
        <b/>
        <i/>
        <sz val="11"/>
        <color rgb="FF000000"/>
        <rFont val="Times New Roman"/>
        <family val="1"/>
      </rPr>
      <t xml:space="preserve"> tariff decoupling </t>
    </r>
  </si>
  <si>
    <r>
      <t xml:space="preserve">Energia reattiva prelevata eccedente il 33% dell’energia attiva
</t>
    </r>
    <r>
      <rPr>
        <i/>
        <sz val="11"/>
        <rFont val="Times New Roman"/>
        <family val="1"/>
      </rPr>
      <t>[centesimi di euro/kvarh]</t>
    </r>
  </si>
  <si>
    <r>
      <t xml:space="preserve">Energia reattiva immessa </t>
    </r>
    <r>
      <rPr>
        <b/>
        <vertAlign val="superscript"/>
        <sz val="11"/>
        <rFont val="Times New Roman"/>
        <family val="1"/>
      </rPr>
      <t>(*)</t>
    </r>
    <r>
      <rPr>
        <b/>
        <sz val="11"/>
        <rFont val="Times New Roman"/>
        <family val="1"/>
      </rPr>
      <t xml:space="preserve">
</t>
    </r>
    <r>
      <rPr>
        <i/>
        <sz val="11"/>
        <rFont val="Times New Roman"/>
        <family val="1"/>
      </rPr>
      <t>[centesimi di euro/kvarh]</t>
    </r>
  </si>
  <si>
    <r>
      <t xml:space="preserve">0,144 / 0,200 </t>
    </r>
    <r>
      <rPr>
        <vertAlign val="superscript"/>
        <sz val="11"/>
        <rFont val="Times New Roman"/>
        <family val="1"/>
      </rPr>
      <t>(**)</t>
    </r>
  </si>
  <si>
    <r>
      <t>CTR</t>
    </r>
    <r>
      <rPr>
        <b/>
        <i/>
        <vertAlign val="subscript"/>
        <sz val="11"/>
        <rFont val="Times New Roman"/>
        <family val="1"/>
      </rPr>
      <t>E</t>
    </r>
  </si>
  <si>
    <r>
      <t>CTR</t>
    </r>
    <r>
      <rPr>
        <b/>
        <i/>
        <vertAlign val="subscript"/>
        <sz val="11"/>
        <rFont val="Times New Roman"/>
        <family val="1"/>
      </rPr>
      <t>P</t>
    </r>
  </si>
  <si>
    <r>
      <t>TRAS</t>
    </r>
    <r>
      <rPr>
        <b/>
        <i/>
        <vertAlign val="subscript"/>
        <sz val="11"/>
        <rFont val="Times New Roman"/>
        <family val="1"/>
      </rPr>
      <t>P</t>
    </r>
  </si>
  <si>
    <r>
      <t>TRAS</t>
    </r>
    <r>
      <rPr>
        <b/>
        <i/>
        <vertAlign val="subscript"/>
        <sz val="11"/>
        <rFont val="Times New Roman"/>
        <family val="1"/>
      </rPr>
      <t>E</t>
    </r>
  </si>
  <si>
    <r>
      <t xml:space="preserve">Tabella7: Ricavi ammessi e conguaglio </t>
    </r>
    <r>
      <rPr>
        <b/>
        <i/>
        <sz val="14"/>
        <rFont val="Times New Roman"/>
        <family val="1"/>
      </rPr>
      <t>tariff decoupling</t>
    </r>
    <r>
      <rPr>
        <b/>
        <sz val="14"/>
        <rFont val="Times New Roman"/>
        <family val="1"/>
      </rPr>
      <t xml:space="preserve"> dell'anno 2024 per Terna S.p.A.</t>
    </r>
  </si>
  <si>
    <t>Tabella 1: Ricavi di riferimento di Terna S.p.A.</t>
  </si>
  <si>
    <t>Tabella 6: Tassi di capitalizzazione di Terna S.p.A.</t>
  </si>
  <si>
    <r>
      <t xml:space="preserve">Tabella 8: Parametro </t>
    </r>
    <r>
      <rPr>
        <b/>
        <i/>
        <sz val="14"/>
        <rFont val="Times New Roman"/>
        <family val="1"/>
      </rPr>
      <t>Z-factor</t>
    </r>
    <r>
      <rPr>
        <b/>
        <sz val="14"/>
        <rFont val="Times New Roman"/>
        <family val="1"/>
      </rPr>
      <t xml:space="preserve"> dell'anno 2024 di Terna S.p.A.</t>
    </r>
  </si>
  <si>
    <r>
      <t>Remunerazione del capitale</t>
    </r>
    <r>
      <rPr>
        <vertAlign val="superscript"/>
        <sz val="10"/>
        <rFont val="Times New Roman"/>
        <family val="1"/>
      </rPr>
      <t>(*)</t>
    </r>
  </si>
  <si>
    <r>
      <rPr>
        <i/>
        <vertAlign val="superscript"/>
        <sz val="9"/>
        <rFont val="Times New Roman"/>
        <family val="1"/>
      </rPr>
      <t xml:space="preserve">(*) </t>
    </r>
    <r>
      <rPr>
        <i/>
        <sz val="9"/>
        <rFont val="Times New Roman"/>
        <family val="1"/>
      </rPr>
      <t>include rettifica delle quote di ricavo per contributi di connessione non considerati in precedenti aggiornamenti tariffari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</si>
</sst>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_-* #,##0.000_-;\-* #,##0.000_-;_-* &quot;-&quot;??_-;_-@_-"/>
    <numFmt numFmtId="166" formatCode="_-[$€-2]\ * #,##0.00_-;\-[$€-2]\ * #,##0.00_-;_-[$€-2]\ * &quot;-&quot;??_-"/>
    <numFmt numFmtId="167" formatCode="_-[$€-2]\ * #,##0_-;\-[$€-2]\ * #,##0_-;_-[$€-2]\ * &quot;-&quot;??_-"/>
    <numFmt numFmtId="168" formatCode="_-* #,##0_-;\-* #,##0_-;_-* &quot;-&quot;??_-;_-@_-"/>
    <numFmt numFmtId="169" formatCode="0.000"/>
    <numFmt numFmtId="170" formatCode="_-* #,##0\ [$€-410]_-;\-* #,##0\ [$€-410]_-;_-* &quot;-&quot;??\ [$€-410]_-;_-@_-"/>
    <numFmt numFmtId="171" formatCode="0.0%"/>
  </numFmts>
  <fonts count="4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i/>
      <sz val="10"/>
      <name val="Times New Roman"/>
      <family val="1"/>
    </font>
    <font>
      <i/>
      <sz val="9"/>
      <name val="Times New Roman"/>
      <family val="1"/>
    </font>
    <font>
      <b/>
      <sz val="10"/>
      <color theme="0"/>
      <name val="Times New Roman"/>
      <family val="1"/>
    </font>
    <font>
      <b/>
      <sz val="14"/>
      <name val="Times New Roman"/>
      <family val="1"/>
    </font>
    <font>
      <b/>
      <i/>
      <sz val="14"/>
      <name val="Times New Roman"/>
      <family val="1"/>
    </font>
    <font>
      <sz val="10"/>
      <color theme="1" tint="0.34998626667073579"/>
      <name val="Times New Roman"/>
      <family val="1"/>
    </font>
    <font>
      <b/>
      <sz val="10"/>
      <color theme="1" tint="0.34998626667073579"/>
      <name val="Times New Roman"/>
      <family val="1"/>
    </font>
    <font>
      <sz val="10"/>
      <color theme="1" tint="0.34998626667073579"/>
      <name val="Arial"/>
      <family val="2"/>
    </font>
    <font>
      <sz val="10"/>
      <name val="Arial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i/>
      <sz val="11"/>
      <color theme="1"/>
      <name val="Times New Roman"/>
      <family val="1"/>
    </font>
    <font>
      <b/>
      <i/>
      <sz val="11"/>
      <name val="Times New Roman"/>
      <family val="1"/>
    </font>
    <font>
      <b/>
      <i/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vertAlign val="superscript"/>
      <sz val="9"/>
      <name val="Times New Roman"/>
      <family val="1"/>
    </font>
    <font>
      <sz val="10"/>
      <color theme="0" tint="-0.499984740745262"/>
      <name val="Times New Roman"/>
      <family val="1"/>
    </font>
    <font>
      <sz val="8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1"/>
      <name val="Arial"/>
      <family val="2"/>
    </font>
    <font>
      <b/>
      <i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i/>
      <sz val="11"/>
      <name val="Times New Roman"/>
      <family val="1"/>
    </font>
    <font>
      <b/>
      <vertAlign val="superscript"/>
      <sz val="11"/>
      <name val="Times New Roman"/>
      <family val="1"/>
    </font>
    <font>
      <vertAlign val="superscript"/>
      <sz val="11"/>
      <name val="Times New Roman"/>
      <family val="1"/>
    </font>
    <font>
      <b/>
      <i/>
      <vertAlign val="subscript"/>
      <sz val="11"/>
      <name val="Times New Roman"/>
      <family val="1"/>
    </font>
    <font>
      <sz val="11"/>
      <color theme="1" tint="0.34998626667073579"/>
      <name val="Times New Roman"/>
      <family val="1"/>
    </font>
    <font>
      <i/>
      <sz val="11"/>
      <color rgb="FF000000"/>
      <name val="Times New Roman"/>
      <family val="1"/>
    </font>
    <font>
      <vertAlign val="superscript"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7">
    <xf numFmtId="0" fontId="0" fillId="0" borderId="0"/>
    <xf numFmtId="166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8" fillId="0" borderId="0"/>
    <xf numFmtId="0" fontId="6" fillId="0" borderId="0"/>
    <xf numFmtId="0" fontId="9" fillId="0" borderId="0"/>
    <xf numFmtId="0" fontId="7" fillId="0" borderId="0"/>
    <xf numFmtId="0" fontId="9" fillId="0" borderId="0"/>
    <xf numFmtId="9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41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166" fontId="7" fillId="0" borderId="0" applyFont="0" applyFill="0" applyBorder="0" applyAlignment="0" applyProtection="0"/>
    <xf numFmtId="0" fontId="7" fillId="0" borderId="0"/>
    <xf numFmtId="0" fontId="1" fillId="0" borderId="0"/>
    <xf numFmtId="9" fontId="18" fillId="0" borderId="0" applyFont="0" applyFill="0" applyBorder="0" applyAlignment="0" applyProtection="0"/>
  </cellStyleXfs>
  <cellXfs count="165">
    <xf numFmtId="0" fontId="0" fillId="0" borderId="0" xfId="0"/>
    <xf numFmtId="0" fontId="7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1" fontId="4" fillId="0" borderId="0" xfId="0" applyNumberFormat="1" applyFont="1" applyAlignment="1">
      <alignment horizontal="left" vertical="center"/>
    </xf>
    <xf numFmtId="0" fontId="6" fillId="3" borderId="3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167" fontId="4" fillId="5" borderId="5" xfId="1" applyNumberFormat="1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vertical="center"/>
    </xf>
    <xf numFmtId="167" fontId="6" fillId="0" borderId="5" xfId="1" applyNumberFormat="1" applyFont="1" applyFill="1" applyBorder="1" applyAlignment="1">
      <alignment vertical="center" wrapText="1"/>
    </xf>
    <xf numFmtId="167" fontId="4" fillId="0" borderId="5" xfId="1" applyNumberFormat="1" applyFont="1" applyFill="1" applyBorder="1" applyAlignment="1">
      <alignment vertical="center" wrapText="1"/>
    </xf>
    <xf numFmtId="167" fontId="6" fillId="0" borderId="7" xfId="0" applyNumberFormat="1" applyFont="1" applyBorder="1" applyAlignment="1">
      <alignment vertical="center"/>
    </xf>
    <xf numFmtId="0" fontId="6" fillId="0" borderId="3" xfId="24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6" fillId="0" borderId="6" xfId="8" applyBorder="1" applyAlignment="1">
      <alignment vertical="center"/>
    </xf>
    <xf numFmtId="168" fontId="6" fillId="0" borderId="5" xfId="2" applyNumberFormat="1" applyFont="1" applyFill="1" applyBorder="1" applyAlignment="1">
      <alignment vertical="center" wrapText="1"/>
    </xf>
    <xf numFmtId="0" fontId="6" fillId="3" borderId="3" xfId="8" applyFill="1" applyBorder="1" applyAlignment="1">
      <alignment vertical="center"/>
    </xf>
    <xf numFmtId="0" fontId="6" fillId="2" borderId="3" xfId="8" applyFill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4" fillId="5" borderId="1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vertical="center"/>
    </xf>
    <xf numFmtId="0" fontId="4" fillId="4" borderId="3" xfId="0" applyFont="1" applyFill="1" applyBorder="1" applyAlignment="1">
      <alignment vertical="center"/>
    </xf>
    <xf numFmtId="168" fontId="4" fillId="4" borderId="5" xfId="0" applyNumberFormat="1" applyFont="1" applyFill="1" applyBorder="1" applyAlignment="1">
      <alignment vertical="center"/>
    </xf>
    <xf numFmtId="0" fontId="4" fillId="5" borderId="3" xfId="0" applyFont="1" applyFill="1" applyBorder="1" applyAlignment="1">
      <alignment horizontal="left" vertical="center"/>
    </xf>
    <xf numFmtId="167" fontId="4" fillId="5" borderId="9" xfId="1" applyNumberFormat="1" applyFont="1" applyFill="1" applyBorder="1" applyAlignment="1">
      <alignment vertical="center" wrapText="1"/>
    </xf>
    <xf numFmtId="0" fontId="4" fillId="4" borderId="8" xfId="0" applyFont="1" applyFill="1" applyBorder="1" applyAlignment="1">
      <alignment vertical="center"/>
    </xf>
    <xf numFmtId="168" fontId="4" fillId="4" borderId="9" xfId="0" applyNumberFormat="1" applyFont="1" applyFill="1" applyBorder="1" applyAlignment="1">
      <alignment vertical="center"/>
    </xf>
    <xf numFmtId="0" fontId="6" fillId="0" borderId="3" xfId="25" applyFont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0" fontId="4" fillId="4" borderId="1" xfId="0" applyFont="1" applyFill="1" applyBorder="1" applyAlignment="1">
      <alignment horizontal="left" vertical="center"/>
    </xf>
    <xf numFmtId="0" fontId="6" fillId="4" borderId="2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0" fillId="0" borderId="1" xfId="25" applyFont="1" applyBorder="1" applyAlignment="1" applyProtection="1">
      <alignment horizontal="left" vertical="center"/>
      <protection locked="0"/>
    </xf>
    <xf numFmtId="0" fontId="6" fillId="0" borderId="2" xfId="25" applyFont="1" applyBorder="1" applyAlignment="1" applyProtection="1">
      <alignment vertical="center"/>
      <protection locked="0"/>
    </xf>
    <xf numFmtId="0" fontId="6" fillId="0" borderId="1" xfId="25" applyFont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13" fillId="0" borderId="0" xfId="0" applyFont="1" applyAlignment="1">
      <alignment vertical="center"/>
    </xf>
    <xf numFmtId="0" fontId="6" fillId="0" borderId="3" xfId="0" applyFont="1" applyBorder="1" applyAlignment="1">
      <alignment horizontal="left" wrapText="1"/>
    </xf>
    <xf numFmtId="0" fontId="6" fillId="3" borderId="28" xfId="0" applyFont="1" applyFill="1" applyBorder="1" applyAlignment="1">
      <alignment horizontal="left" vertical="center" wrapText="1"/>
    </xf>
    <xf numFmtId="167" fontId="6" fillId="0" borderId="29" xfId="1" applyNumberFormat="1" applyFont="1" applyFill="1" applyBorder="1" applyAlignment="1">
      <alignment vertical="center" wrapText="1"/>
    </xf>
    <xf numFmtId="0" fontId="16" fillId="2" borderId="12" xfId="0" applyFont="1" applyFill="1" applyBorder="1" applyAlignment="1">
      <alignment horizontal="center" vertical="center" wrapText="1"/>
    </xf>
    <xf numFmtId="167" fontId="15" fillId="0" borderId="5" xfId="1" applyNumberFormat="1" applyFont="1" applyFill="1" applyBorder="1" applyAlignment="1">
      <alignment vertical="center" wrapText="1"/>
    </xf>
    <xf numFmtId="167" fontId="16" fillId="0" borderId="5" xfId="1" applyNumberFormat="1" applyFont="1" applyFill="1" applyBorder="1" applyAlignment="1">
      <alignment vertical="center" wrapText="1"/>
    </xf>
    <xf numFmtId="0" fontId="15" fillId="0" borderId="2" xfId="0" applyFont="1" applyBorder="1" applyAlignment="1">
      <alignment vertical="center"/>
    </xf>
    <xf numFmtId="0" fontId="15" fillId="4" borderId="2" xfId="0" applyFont="1" applyFill="1" applyBorder="1" applyAlignment="1">
      <alignment vertical="center"/>
    </xf>
    <xf numFmtId="167" fontId="15" fillId="0" borderId="7" xfId="0" applyNumberFormat="1" applyFont="1" applyBorder="1" applyAlignment="1">
      <alignment vertical="center"/>
    </xf>
    <xf numFmtId="167" fontId="16" fillId="5" borderId="5" xfId="1" applyNumberFormat="1" applyFont="1" applyFill="1" applyBorder="1" applyAlignment="1">
      <alignment vertical="center" wrapText="1"/>
    </xf>
    <xf numFmtId="167" fontId="16" fillId="5" borderId="9" xfId="1" applyNumberFormat="1" applyFont="1" applyFill="1" applyBorder="1" applyAlignment="1">
      <alignment vertical="center" wrapText="1"/>
    </xf>
    <xf numFmtId="167" fontId="15" fillId="0" borderId="29" xfId="1" applyNumberFormat="1" applyFont="1" applyFill="1" applyBorder="1" applyAlignment="1">
      <alignment vertical="center" wrapText="1"/>
    </xf>
    <xf numFmtId="0" fontId="15" fillId="0" borderId="2" xfId="25" applyFont="1" applyBorder="1" applyAlignment="1" applyProtection="1">
      <alignment vertical="center"/>
      <protection locked="0"/>
    </xf>
    <xf numFmtId="0" fontId="16" fillId="2" borderId="11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vertical="center"/>
    </xf>
    <xf numFmtId="168" fontId="15" fillId="0" borderId="5" xfId="2" applyNumberFormat="1" applyFont="1" applyFill="1" applyBorder="1" applyAlignment="1">
      <alignment vertical="center" wrapText="1"/>
    </xf>
    <xf numFmtId="168" fontId="16" fillId="4" borderId="5" xfId="0" applyNumberFormat="1" applyFont="1" applyFill="1" applyBorder="1" applyAlignment="1">
      <alignment vertical="center"/>
    </xf>
    <xf numFmtId="0" fontId="17" fillId="0" borderId="2" xfId="0" applyFont="1" applyBorder="1" applyAlignment="1">
      <alignment vertical="center"/>
    </xf>
    <xf numFmtId="168" fontId="16" fillId="4" borderId="9" xfId="0" applyNumberFormat="1" applyFont="1" applyFill="1" applyBorder="1" applyAlignment="1">
      <alignment vertical="center"/>
    </xf>
    <xf numFmtId="170" fontId="0" fillId="0" borderId="0" xfId="0" applyNumberFormat="1"/>
    <xf numFmtId="0" fontId="21" fillId="4" borderId="4" xfId="0" applyFont="1" applyFill="1" applyBorder="1" applyAlignment="1">
      <alignment horizontal="center" vertical="center" wrapText="1"/>
    </xf>
    <xf numFmtId="171" fontId="24" fillId="0" borderId="34" xfId="0" applyNumberFormat="1" applyFont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/>
    </xf>
    <xf numFmtId="171" fontId="24" fillId="0" borderId="4" xfId="26" applyNumberFormat="1" applyFont="1" applyFill="1" applyBorder="1" applyAlignment="1">
      <alignment horizontal="center" vertical="center" wrapText="1"/>
    </xf>
    <xf numFmtId="170" fontId="20" fillId="0" borderId="4" xfId="1" applyNumberFormat="1" applyFont="1" applyFill="1" applyBorder="1" applyAlignment="1">
      <alignment vertical="center" wrapText="1"/>
    </xf>
    <xf numFmtId="170" fontId="19" fillId="0" borderId="35" xfId="1" applyNumberFormat="1" applyFont="1" applyFill="1" applyBorder="1" applyAlignment="1">
      <alignment vertical="center" wrapText="1"/>
    </xf>
    <xf numFmtId="170" fontId="20" fillId="0" borderId="34" xfId="1" applyNumberFormat="1" applyFont="1" applyFill="1" applyBorder="1" applyAlignment="1">
      <alignment vertical="center" wrapText="1"/>
    </xf>
    <xf numFmtId="0" fontId="10" fillId="0" borderId="0" xfId="0" applyFont="1" applyAlignment="1">
      <alignment vertical="center"/>
    </xf>
    <xf numFmtId="0" fontId="12" fillId="6" borderId="10" xfId="0" applyFont="1" applyFill="1" applyBorder="1" applyAlignment="1">
      <alignment vertical="center"/>
    </xf>
    <xf numFmtId="0" fontId="12" fillId="6" borderId="27" xfId="0" applyFont="1" applyFill="1" applyBorder="1" applyAlignment="1">
      <alignment vertical="center"/>
    </xf>
    <xf numFmtId="0" fontId="12" fillId="6" borderId="20" xfId="0" applyFont="1" applyFill="1" applyBorder="1" applyAlignment="1">
      <alignment vertical="center"/>
    </xf>
    <xf numFmtId="167" fontId="6" fillId="0" borderId="5" xfId="1" applyNumberFormat="1" applyFont="1" applyFill="1" applyBorder="1" applyAlignment="1">
      <alignment horizontal="center" vertical="center" wrapText="1"/>
    </xf>
    <xf numFmtId="167" fontId="26" fillId="0" borderId="5" xfId="1" applyNumberFormat="1" applyFont="1" applyFill="1" applyBorder="1" applyAlignment="1">
      <alignment horizontal="center" vertical="center" wrapText="1"/>
    </xf>
    <xf numFmtId="0" fontId="6" fillId="0" borderId="3" xfId="25" applyFont="1" applyBorder="1" applyAlignment="1" applyProtection="1">
      <alignment vertical="center" wrapText="1"/>
      <protection locked="0"/>
    </xf>
    <xf numFmtId="170" fontId="19" fillId="0" borderId="34" xfId="1" applyNumberFormat="1" applyFont="1" applyFill="1" applyBorder="1" applyAlignment="1">
      <alignment vertical="center" wrapText="1"/>
    </xf>
    <xf numFmtId="170" fontId="19" fillId="0" borderId="4" xfId="1" applyNumberFormat="1" applyFont="1" applyFill="1" applyBorder="1" applyAlignment="1">
      <alignment vertical="center" wrapText="1"/>
    </xf>
    <xf numFmtId="0" fontId="28" fillId="0" borderId="37" xfId="0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 wrapText="1"/>
    </xf>
    <xf numFmtId="0" fontId="29" fillId="0" borderId="32" xfId="0" applyFont="1" applyBorder="1" applyAlignment="1">
      <alignment vertical="center"/>
    </xf>
    <xf numFmtId="0" fontId="20" fillId="0" borderId="33" xfId="0" applyFont="1" applyBorder="1" applyAlignment="1">
      <alignment horizontal="center" vertical="center" wrapText="1"/>
    </xf>
    <xf numFmtId="0" fontId="20" fillId="0" borderId="32" xfId="0" applyFont="1" applyBorder="1" applyAlignment="1">
      <alignment horizontal="left" vertical="center" wrapText="1"/>
    </xf>
    <xf numFmtId="0" fontId="30" fillId="0" borderId="0" xfId="0" applyFont="1"/>
    <xf numFmtId="171" fontId="21" fillId="0" borderId="34" xfId="0" applyNumberFormat="1" applyFont="1" applyBorder="1" applyAlignment="1">
      <alignment horizontal="center" vertical="center" wrapText="1"/>
    </xf>
    <xf numFmtId="170" fontId="31" fillId="0" borderId="33" xfId="2" applyNumberFormat="1" applyFont="1" applyFill="1" applyBorder="1" applyAlignment="1">
      <alignment vertical="center" wrapText="1"/>
    </xf>
    <xf numFmtId="171" fontId="21" fillId="0" borderId="4" xfId="26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vertical="center"/>
    </xf>
    <xf numFmtId="0" fontId="28" fillId="0" borderId="15" xfId="0" applyFont="1" applyBorder="1" applyAlignment="1">
      <alignment horizontal="center" vertical="center" wrapText="1"/>
    </xf>
    <xf numFmtId="0" fontId="28" fillId="0" borderId="16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0" fontId="29" fillId="0" borderId="18" xfId="0" applyFont="1" applyBorder="1" applyAlignment="1">
      <alignment horizontal="center" vertical="center" wrapText="1"/>
    </xf>
    <xf numFmtId="0" fontId="29" fillId="0" borderId="9" xfId="0" applyFont="1" applyBorder="1" applyAlignment="1">
      <alignment horizontal="center" vertical="center" wrapText="1"/>
    </xf>
    <xf numFmtId="168" fontId="4" fillId="0" borderId="5" xfId="2" applyNumberFormat="1" applyFont="1" applyFill="1" applyBorder="1" applyAlignment="1">
      <alignment vertical="center" wrapText="1"/>
    </xf>
    <xf numFmtId="168" fontId="16" fillId="0" borderId="5" xfId="2" applyNumberFormat="1" applyFont="1" applyFill="1" applyBorder="1" applyAlignment="1">
      <alignment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37" fillId="2" borderId="30" xfId="0" applyFont="1" applyFill="1" applyBorder="1" applyAlignment="1">
      <alignment horizontal="center" vertical="center" wrapText="1"/>
    </xf>
    <xf numFmtId="169" fontId="29" fillId="2" borderId="22" xfId="2" applyNumberFormat="1" applyFont="1" applyFill="1" applyBorder="1" applyAlignment="1">
      <alignment horizontal="center" vertical="center"/>
    </xf>
    <xf numFmtId="169" fontId="37" fillId="2" borderId="22" xfId="2" applyNumberFormat="1" applyFont="1" applyFill="1" applyBorder="1" applyAlignment="1">
      <alignment horizontal="center" vertical="center"/>
    </xf>
    <xf numFmtId="165" fontId="29" fillId="2" borderId="22" xfId="2" applyNumberFormat="1" applyFont="1" applyFill="1" applyBorder="1" applyAlignment="1">
      <alignment horizontal="center" vertical="center"/>
    </xf>
    <xf numFmtId="165" fontId="37" fillId="2" borderId="26" xfId="2" applyNumberFormat="1" applyFont="1" applyFill="1" applyBorder="1" applyAlignment="1">
      <alignment horizontal="center" vertical="center"/>
    </xf>
    <xf numFmtId="0" fontId="28" fillId="0" borderId="3" xfId="0" applyFont="1" applyBorder="1" applyAlignment="1">
      <alignment horizontal="center" vertical="center" wrapText="1"/>
    </xf>
    <xf numFmtId="0" fontId="37" fillId="0" borderId="32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1" fontId="29" fillId="0" borderId="1" xfId="0" applyNumberFormat="1" applyFont="1" applyBorder="1" applyAlignment="1">
      <alignment vertical="center"/>
    </xf>
    <xf numFmtId="2" fontId="29" fillId="2" borderId="1" xfId="2" applyNumberFormat="1" applyFont="1" applyFill="1" applyBorder="1" applyAlignment="1">
      <alignment horizontal="center" vertical="center"/>
    </xf>
    <xf numFmtId="2" fontId="37" fillId="2" borderId="37" xfId="2" applyNumberFormat="1" applyFont="1" applyFill="1" applyBorder="1" applyAlignment="1">
      <alignment horizontal="center" vertical="center"/>
    </xf>
    <xf numFmtId="2" fontId="37" fillId="2" borderId="2" xfId="2" applyNumberFormat="1" applyFont="1" applyFill="1" applyBorder="1" applyAlignment="1">
      <alignment horizontal="center" vertical="center"/>
    </xf>
    <xf numFmtId="169" fontId="29" fillId="2" borderId="1" xfId="2" applyNumberFormat="1" applyFont="1" applyFill="1" applyBorder="1" applyAlignment="1">
      <alignment horizontal="center" vertical="center"/>
    </xf>
    <xf numFmtId="169" fontId="37" fillId="2" borderId="37" xfId="2" applyNumberFormat="1" applyFont="1" applyFill="1" applyBorder="1" applyAlignment="1">
      <alignment horizontal="center" vertical="center"/>
    </xf>
    <xf numFmtId="169" fontId="37" fillId="2" borderId="23" xfId="2" applyNumberFormat="1" applyFont="1" applyFill="1" applyBorder="1" applyAlignment="1">
      <alignment horizontal="center" vertical="center"/>
    </xf>
    <xf numFmtId="2" fontId="37" fillId="2" borderId="41" xfId="2" applyNumberFormat="1" applyFont="1" applyFill="1" applyBorder="1" applyAlignment="1">
      <alignment horizontal="center" vertical="center"/>
    </xf>
    <xf numFmtId="169" fontId="37" fillId="2" borderId="41" xfId="2" applyNumberFormat="1" applyFont="1" applyFill="1" applyBorder="1" applyAlignment="1">
      <alignment horizontal="center" vertical="center"/>
    </xf>
    <xf numFmtId="169" fontId="37" fillId="2" borderId="24" xfId="2" applyNumberFormat="1" applyFont="1" applyFill="1" applyBorder="1" applyAlignment="1">
      <alignment horizontal="center" vertical="center"/>
    </xf>
    <xf numFmtId="1" fontId="29" fillId="0" borderId="1" xfId="0" applyNumberFormat="1" applyFont="1" applyBorder="1" applyAlignment="1">
      <alignment horizontal="left" vertical="center"/>
    </xf>
    <xf numFmtId="43" fontId="29" fillId="2" borderId="1" xfId="2" applyFont="1" applyFill="1" applyBorder="1" applyAlignment="1">
      <alignment horizontal="center" vertical="center"/>
    </xf>
    <xf numFmtId="43" fontId="37" fillId="2" borderId="41" xfId="2" applyFont="1" applyFill="1" applyBorder="1" applyAlignment="1">
      <alignment horizontal="center" vertical="center"/>
    </xf>
    <xf numFmtId="43" fontId="37" fillId="2" borderId="2" xfId="2" applyFont="1" applyFill="1" applyBorder="1" applyAlignment="1">
      <alignment horizontal="center" vertical="center"/>
    </xf>
    <xf numFmtId="1" fontId="29" fillId="0" borderId="22" xfId="0" applyNumberFormat="1" applyFont="1" applyBorder="1" applyAlignment="1">
      <alignment horizontal="left" vertical="center"/>
    </xf>
    <xf numFmtId="43" fontId="29" fillId="2" borderId="22" xfId="2" applyFont="1" applyFill="1" applyBorder="1" applyAlignment="1">
      <alignment horizontal="center" vertical="center"/>
    </xf>
    <xf numFmtId="43" fontId="37" fillId="2" borderId="42" xfId="2" applyFont="1" applyFill="1" applyBorder="1" applyAlignment="1">
      <alignment horizontal="center" vertical="center"/>
    </xf>
    <xf numFmtId="43" fontId="37" fillId="2" borderId="43" xfId="2" applyFont="1" applyFill="1" applyBorder="1" applyAlignment="1">
      <alignment horizontal="center" vertical="center"/>
    </xf>
    <xf numFmtId="169" fontId="37" fillId="2" borderId="42" xfId="2" applyNumberFormat="1" applyFont="1" applyFill="1" applyBorder="1" applyAlignment="1">
      <alignment horizontal="center" vertical="center"/>
    </xf>
    <xf numFmtId="169" fontId="37" fillId="2" borderId="25" xfId="2" applyNumberFormat="1" applyFont="1" applyFill="1" applyBorder="1" applyAlignment="1">
      <alignment horizontal="center" vertical="center"/>
    </xf>
    <xf numFmtId="0" fontId="38" fillId="0" borderId="37" xfId="0" applyFont="1" applyBorder="1" applyAlignment="1">
      <alignment horizontal="center" vertical="center" wrapText="1"/>
    </xf>
    <xf numFmtId="0" fontId="38" fillId="0" borderId="31" xfId="0" applyFont="1" applyBorder="1" applyAlignment="1">
      <alignment horizontal="center" vertical="center" wrapText="1"/>
    </xf>
    <xf numFmtId="170" fontId="38" fillId="0" borderId="34" xfId="1" applyNumberFormat="1" applyFont="1" applyFill="1" applyBorder="1" applyAlignment="1">
      <alignment vertical="center" wrapText="1"/>
    </xf>
    <xf numFmtId="170" fontId="38" fillId="0" borderId="31" xfId="1" applyNumberFormat="1" applyFont="1" applyFill="1" applyBorder="1" applyAlignment="1">
      <alignment vertical="center" wrapText="1"/>
    </xf>
    <xf numFmtId="170" fontId="38" fillId="0" borderId="4" xfId="1" applyNumberFormat="1" applyFont="1" applyFill="1" applyBorder="1" applyAlignment="1">
      <alignment vertical="center" wrapText="1"/>
    </xf>
    <xf numFmtId="0" fontId="29" fillId="2" borderId="10" xfId="0" applyFont="1" applyFill="1" applyBorder="1" applyAlignment="1">
      <alignment horizontal="center" vertical="center" wrapText="1"/>
    </xf>
    <xf numFmtId="0" fontId="29" fillId="2" borderId="27" xfId="0" applyFont="1" applyFill="1" applyBorder="1" applyAlignment="1">
      <alignment horizontal="center" vertical="center" wrapText="1"/>
    </xf>
    <xf numFmtId="0" fontId="29" fillId="2" borderId="20" xfId="0" applyFont="1" applyFill="1" applyBorder="1" applyAlignment="1">
      <alignment horizontal="center" vertical="center" wrapText="1"/>
    </xf>
    <xf numFmtId="0" fontId="22" fillId="2" borderId="10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19" xfId="0" applyFont="1" applyFill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29" fillId="0" borderId="31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22" fillId="0" borderId="39" xfId="0" applyFont="1" applyBorder="1" applyAlignment="1">
      <alignment horizontal="center" vertical="center" wrapText="1"/>
    </xf>
    <xf numFmtId="0" fontId="22" fillId="0" borderId="38" xfId="0" applyFont="1" applyBorder="1" applyAlignment="1">
      <alignment horizontal="center" vertical="center" wrapText="1"/>
    </xf>
    <xf numFmtId="0" fontId="22" fillId="0" borderId="40" xfId="0" applyFont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9" fillId="0" borderId="10" xfId="0" applyFont="1" applyBorder="1" applyAlignment="1">
      <alignment horizontal="center" vertical="center"/>
    </xf>
    <xf numFmtId="0" fontId="19" fillId="0" borderId="36" xfId="0" applyFont="1" applyBorder="1" applyAlignment="1">
      <alignment horizontal="center" vertical="center"/>
    </xf>
    <xf numFmtId="0" fontId="21" fillId="4" borderId="32" xfId="0" applyFont="1" applyFill="1" applyBorder="1" applyAlignment="1">
      <alignment horizontal="center" vertical="center" wrapText="1"/>
    </xf>
    <xf numFmtId="0" fontId="21" fillId="4" borderId="31" xfId="0" applyFont="1" applyFill="1" applyBorder="1" applyAlignment="1">
      <alignment horizontal="center" vertical="center" wrapText="1"/>
    </xf>
    <xf numFmtId="0" fontId="21" fillId="4" borderId="33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top"/>
    </xf>
  </cellXfs>
  <cellStyles count="27">
    <cellStyle name="Euro" xfId="1" xr:uid="{00000000-0005-0000-0000-000000000000}"/>
    <cellStyle name="Euro 2 2" xfId="23" xr:uid="{00000000-0005-0000-0000-000001000000}"/>
    <cellStyle name="Migliaia" xfId="2" builtinId="3"/>
    <cellStyle name="Migliaia [0] 2" xfId="18" xr:uid="{00000000-0005-0000-0000-000003000000}"/>
    <cellStyle name="Migliaia 2" xfId="3" xr:uid="{00000000-0005-0000-0000-000004000000}"/>
    <cellStyle name="Migliaia 3" xfId="4" xr:uid="{00000000-0005-0000-0000-000005000000}"/>
    <cellStyle name="Migliaia 3 2" xfId="13" xr:uid="{00000000-0005-0000-0000-000006000000}"/>
    <cellStyle name="Migliaia 4" xfId="5" xr:uid="{00000000-0005-0000-0000-000007000000}"/>
    <cellStyle name="Migliaia 4 2" xfId="14" xr:uid="{00000000-0005-0000-0000-000008000000}"/>
    <cellStyle name="Migliaia 4 3" xfId="19" xr:uid="{00000000-0005-0000-0000-000009000000}"/>
    <cellStyle name="Migliaia 5" xfId="6" xr:uid="{00000000-0005-0000-0000-00000A000000}"/>
    <cellStyle name="Migliaia 5 2" xfId="15" xr:uid="{00000000-0005-0000-0000-00000B000000}"/>
    <cellStyle name="Migliaia 5 3" xfId="20" xr:uid="{00000000-0005-0000-0000-00000C000000}"/>
    <cellStyle name="Normale" xfId="0" builtinId="0"/>
    <cellStyle name="Normale 10 2 2" xfId="24" xr:uid="{5E2E0EA7-442C-47F3-A282-F70277A69B65}"/>
    <cellStyle name="Normale 2" xfId="7" xr:uid="{00000000-0005-0000-0000-00000E000000}"/>
    <cellStyle name="Normale 2 2" xfId="8" xr:uid="{00000000-0005-0000-0000-00000F000000}"/>
    <cellStyle name="Normale 2 56 2 2 2 2" xfId="25" xr:uid="{0BA3E5C7-F6ED-4713-999F-FA3239489AF7}"/>
    <cellStyle name="Normale 3" xfId="9" xr:uid="{00000000-0005-0000-0000-000010000000}"/>
    <cellStyle name="Normale 3 2" xfId="16" xr:uid="{00000000-0005-0000-0000-000011000000}"/>
    <cellStyle name="Normale 3 3" xfId="21" xr:uid="{00000000-0005-0000-0000-000012000000}"/>
    <cellStyle name="Normale 4" xfId="10" xr:uid="{00000000-0005-0000-0000-000013000000}"/>
    <cellStyle name="Normale 5" xfId="11" xr:uid="{00000000-0005-0000-0000-000014000000}"/>
    <cellStyle name="Normale 5 2" xfId="17" xr:uid="{00000000-0005-0000-0000-000015000000}"/>
    <cellStyle name="Normale 5 3" xfId="22" xr:uid="{00000000-0005-0000-0000-000016000000}"/>
    <cellStyle name="Percentuale" xfId="26" builtinId="5"/>
    <cellStyle name="Percentuale 2" xfId="12" xr:uid="{00000000-0005-0000-0000-000017000000}"/>
  </cellStyles>
  <dxfs count="7">
    <dxf>
      <fill>
        <patternFill patternType="solid">
          <fgColor rgb="FFD9D9D9"/>
          <bgColor rgb="FFD9D9D9"/>
        </patternFill>
      </fill>
    </dxf>
    <dxf>
      <fill>
        <patternFill patternType="solid">
          <fgColor rgb="FFD9D9D9"/>
          <bgColor rgb="FFD9D9D9"/>
        </patternFill>
      </fill>
    </dxf>
    <dxf>
      <font>
        <b/>
        <color rgb="FFFFFFFF"/>
      </font>
      <fill>
        <patternFill patternType="solid">
          <fgColor rgb="FF000000"/>
          <bgColor rgb="FF000000"/>
        </patternFill>
      </fill>
    </dxf>
    <dxf>
      <font>
        <b/>
        <color rgb="FFFFFFFF"/>
      </font>
      <fill>
        <patternFill patternType="solid">
          <fgColor rgb="FF000000"/>
          <bgColor rgb="FF000000"/>
        </patternFill>
      </fill>
    </dxf>
    <dxf>
      <border>
        <top style="double">
          <color rgb="FF000000"/>
        </top>
      </border>
    </dxf>
    <dxf>
      <font>
        <color auto="1"/>
      </font>
      <fill>
        <patternFill patternType="solid">
          <fgColor rgb="FF000000"/>
          <bgColor rgb="FFBFBFBF"/>
        </patternFill>
      </fill>
      <border>
        <bottom style="medium">
          <color rgb="FF000000"/>
        </bottom>
      </border>
    </dxf>
    <dxf>
      <font>
        <color rgb="FF000000"/>
      </font>
      <border>
        <left style="thin">
          <color rgb="FF000000"/>
        </left>
        <right style="thin">
          <color rgb="FF000000"/>
        </right>
        <top style="medium">
          <color rgb="FF000000"/>
        </top>
        <bottom style="medium">
          <color rgb="FF000000"/>
        </bottom>
        <vertical style="thin">
          <color rgb="FF000000"/>
        </vertical>
        <horizontal style="thin">
          <color rgb="FF000000"/>
        </horizontal>
      </border>
    </dxf>
  </dxfs>
  <tableStyles count="1" defaultTableStyle="TableStyleMedium2" defaultPivotStyle="PivotStyleLight16">
    <tableStyle name="Tab_RicaviAmmessi" pivot="0" count="7" xr9:uid="{7F981FFF-5415-4B54-B0D7-0434A4DB6C49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1D11D-8B49-401C-945B-27C283D96A56}">
  <sheetPr>
    <pageSetUpPr fitToPage="1"/>
  </sheetPr>
  <dimension ref="A2:H50"/>
  <sheetViews>
    <sheetView showGridLines="0" tabSelected="1" topLeftCell="A15" zoomScaleNormal="100" zoomScaleSheetLayoutView="100" workbookViewId="0">
      <selection activeCell="A15" sqref="A15"/>
    </sheetView>
  </sheetViews>
  <sheetFormatPr defaultColWidth="9.1796875" defaultRowHeight="12.5" x14ac:dyDescent="0.25"/>
  <cols>
    <col min="1" max="1" width="70.81640625" style="1" customWidth="1"/>
    <col min="2" max="2" width="20.26953125" style="1" customWidth="1"/>
    <col min="3" max="3" width="19.453125" style="1" customWidth="1"/>
    <col min="4" max="4" width="18.7265625" style="1" customWidth="1"/>
    <col min="5" max="10" width="10.81640625" style="1" customWidth="1"/>
    <col min="11" max="16384" width="9.1796875" style="1"/>
  </cols>
  <sheetData>
    <row r="2" spans="1:8" ht="25.5" customHeight="1" x14ac:dyDescent="0.25">
      <c r="A2" s="47" t="s">
        <v>94</v>
      </c>
      <c r="B2" s="2"/>
      <c r="C2" s="2"/>
      <c r="D2" s="3"/>
      <c r="E2" s="3"/>
      <c r="F2" s="3"/>
      <c r="G2"/>
      <c r="H2"/>
    </row>
    <row r="3" spans="1:8" ht="13.5" thickBot="1" x14ac:dyDescent="0.3">
      <c r="A3" s="3"/>
      <c r="B3" s="3"/>
      <c r="C3" s="3"/>
      <c r="D3" s="3"/>
      <c r="E3" s="3"/>
      <c r="F3" s="3"/>
      <c r="G3" s="19"/>
      <c r="H3" s="19"/>
    </row>
    <row r="4" spans="1:8" ht="13.5" thickBot="1" x14ac:dyDescent="0.3">
      <c r="A4" s="20"/>
      <c r="B4" s="45">
        <v>2026</v>
      </c>
      <c r="C4" s="51">
        <v>2025</v>
      </c>
      <c r="D4" s="51">
        <v>2024</v>
      </c>
      <c r="E4" s="19"/>
      <c r="F4" s="19"/>
      <c r="G4" s="19"/>
      <c r="H4" s="19"/>
    </row>
    <row r="5" spans="1:8" ht="24" customHeight="1" thickBot="1" x14ac:dyDescent="0.3">
      <c r="A5" s="76" t="s">
        <v>0</v>
      </c>
      <c r="B5" s="77"/>
      <c r="C5" s="77"/>
      <c r="D5" s="78"/>
      <c r="E5" s="19"/>
      <c r="F5" s="19"/>
      <c r="G5" s="19"/>
      <c r="H5" s="19"/>
    </row>
    <row r="6" spans="1:8" ht="13" x14ac:dyDescent="0.25">
      <c r="A6" s="39" t="s">
        <v>1</v>
      </c>
      <c r="B6" s="40"/>
      <c r="C6" s="40"/>
      <c r="D6" s="40"/>
      <c r="E6" s="3"/>
      <c r="F6" s="3"/>
      <c r="G6" s="19"/>
      <c r="H6" s="19"/>
    </row>
    <row r="7" spans="1:8" ht="15.5" x14ac:dyDescent="0.25">
      <c r="A7" s="6" t="s">
        <v>97</v>
      </c>
      <c r="B7" s="15">
        <v>1149403112.0382323</v>
      </c>
      <c r="C7" s="52">
        <v>1039770670.848701</v>
      </c>
      <c r="D7" s="52">
        <v>1041659669.6046436</v>
      </c>
      <c r="G7" s="19"/>
      <c r="H7" s="19"/>
    </row>
    <row r="8" spans="1:8" ht="13" x14ac:dyDescent="0.25">
      <c r="A8" s="7" t="s">
        <v>3</v>
      </c>
      <c r="B8" s="15">
        <v>923712095.44751143</v>
      </c>
      <c r="C8" s="52">
        <v>832742099.11477339</v>
      </c>
      <c r="D8" s="52">
        <v>762781624.56629634</v>
      </c>
      <c r="E8" s="4"/>
      <c r="F8" s="4"/>
      <c r="G8" s="19"/>
      <c r="H8" s="19"/>
    </row>
    <row r="9" spans="1:8" ht="13" x14ac:dyDescent="0.3">
      <c r="A9" s="48" t="s">
        <v>60</v>
      </c>
      <c r="B9" s="15">
        <v>41556232.688084416</v>
      </c>
      <c r="C9" s="52">
        <v>49408316.518176407</v>
      </c>
      <c r="D9" s="52">
        <v>64016515.520442173</v>
      </c>
    </row>
    <row r="10" spans="1:8" ht="13" x14ac:dyDescent="0.25">
      <c r="A10" s="7" t="s">
        <v>9</v>
      </c>
      <c r="B10" s="15">
        <v>423615548.87076664</v>
      </c>
      <c r="C10" s="52">
        <v>530001624.4292686</v>
      </c>
      <c r="D10" s="52">
        <v>342024325.70915294</v>
      </c>
    </row>
    <row r="11" spans="1:8" ht="13" x14ac:dyDescent="0.25">
      <c r="A11" s="6" t="s">
        <v>4</v>
      </c>
      <c r="B11" s="15">
        <v>-2884450.9527336387</v>
      </c>
      <c r="C11" s="52">
        <v>-4335286.4280814398</v>
      </c>
      <c r="D11" s="52">
        <v>-5767015.3534711907</v>
      </c>
    </row>
    <row r="12" spans="1:8" ht="13" x14ac:dyDescent="0.25">
      <c r="A12" s="6" t="s">
        <v>5</v>
      </c>
      <c r="B12" s="15">
        <v>5655226.2766144825</v>
      </c>
      <c r="C12" s="52">
        <v>4898494.4201217815</v>
      </c>
      <c r="D12" s="52">
        <v>5217879.0453855172</v>
      </c>
    </row>
    <row r="13" spans="1:8" ht="13" x14ac:dyDescent="0.25">
      <c r="A13" s="6" t="s">
        <v>6</v>
      </c>
      <c r="B13" s="15">
        <v>-19434886.010000002</v>
      </c>
      <c r="C13" s="52">
        <v>-17743678.875</v>
      </c>
      <c r="D13" s="52">
        <v>-14986714.039999999</v>
      </c>
    </row>
    <row r="14" spans="1:8" ht="13" x14ac:dyDescent="0.25">
      <c r="A14" s="8" t="s">
        <v>7</v>
      </c>
      <c r="B14" s="16">
        <v>2521622878.358479</v>
      </c>
      <c r="C14" s="53">
        <v>2434742240.0279593</v>
      </c>
      <c r="D14" s="53">
        <v>2194946285.0524492</v>
      </c>
    </row>
    <row r="15" spans="1:8" ht="24" customHeight="1" x14ac:dyDescent="0.25">
      <c r="A15" s="164" t="s">
        <v>98</v>
      </c>
      <c r="B15" s="21"/>
      <c r="C15" s="54"/>
      <c r="D15" s="21"/>
      <c r="E15" s="3"/>
      <c r="F15" s="3"/>
      <c r="G15" s="19"/>
      <c r="H15" s="19"/>
    </row>
    <row r="16" spans="1:8" ht="13" x14ac:dyDescent="0.25">
      <c r="A16" s="39" t="s">
        <v>8</v>
      </c>
      <c r="B16" s="40"/>
      <c r="C16" s="55"/>
      <c r="D16" s="40"/>
    </row>
    <row r="17" spans="1:8" ht="13" x14ac:dyDescent="0.25">
      <c r="A17" s="6" t="s">
        <v>2</v>
      </c>
      <c r="B17" s="15">
        <v>116633216.93151172</v>
      </c>
      <c r="C17" s="52">
        <v>100235174.37102565</v>
      </c>
      <c r="D17" s="52">
        <v>96745189.487905234</v>
      </c>
    </row>
    <row r="18" spans="1:8" ht="13" x14ac:dyDescent="0.25">
      <c r="A18" s="7" t="s">
        <v>3</v>
      </c>
      <c r="B18" s="15">
        <v>163516730.2150135</v>
      </c>
      <c r="C18" s="52">
        <v>133925905.98840447</v>
      </c>
      <c r="D18" s="52">
        <v>94378873.128201023</v>
      </c>
    </row>
    <row r="19" spans="1:8" ht="13" x14ac:dyDescent="0.3">
      <c r="A19" s="48" t="s">
        <v>60</v>
      </c>
      <c r="B19" s="15">
        <v>1080629.6832603693</v>
      </c>
      <c r="C19" s="52">
        <v>1153270.8804018463</v>
      </c>
      <c r="D19" s="52">
        <v>1893918.6549976165</v>
      </c>
    </row>
    <row r="20" spans="1:8" ht="13" x14ac:dyDescent="0.25">
      <c r="A20" s="7" t="s">
        <v>9</v>
      </c>
      <c r="B20" s="15">
        <v>19307858.6971066</v>
      </c>
      <c r="C20" s="52">
        <v>14873134.138939381</v>
      </c>
      <c r="D20" s="52">
        <v>16750576.491896557</v>
      </c>
    </row>
    <row r="21" spans="1:8" ht="13" x14ac:dyDescent="0.25">
      <c r="A21" s="6" t="s">
        <v>4</v>
      </c>
      <c r="B21" s="15">
        <v>-159813.44605456167</v>
      </c>
      <c r="C21" s="52">
        <v>-240197.20739181025</v>
      </c>
      <c r="D21" s="52">
        <v>-319522.36740733567</v>
      </c>
    </row>
    <row r="22" spans="1:8" ht="13" x14ac:dyDescent="0.25">
      <c r="A22" s="10" t="s">
        <v>10</v>
      </c>
      <c r="B22" s="16">
        <v>300378622.08083761</v>
      </c>
      <c r="C22" s="53">
        <v>249947288.17137957</v>
      </c>
      <c r="D22" s="53">
        <v>209449035.39559314</v>
      </c>
    </row>
    <row r="23" spans="1:8" ht="13" x14ac:dyDescent="0.25">
      <c r="A23" s="20"/>
      <c r="B23" s="21"/>
      <c r="C23" s="54"/>
      <c r="D23" s="21"/>
      <c r="E23" s="3"/>
      <c r="G23" s="19"/>
      <c r="H23" s="19"/>
    </row>
    <row r="24" spans="1:8" ht="13" x14ac:dyDescent="0.25">
      <c r="A24" s="39" t="s">
        <v>11</v>
      </c>
      <c r="B24" s="40"/>
      <c r="C24" s="55"/>
      <c r="D24" s="40"/>
    </row>
    <row r="25" spans="1:8" ht="13" x14ac:dyDescent="0.25">
      <c r="A25" s="6" t="s">
        <v>2</v>
      </c>
      <c r="B25" s="15">
        <v>488254.0786698531</v>
      </c>
      <c r="C25" s="52">
        <v>420580.46655720845</v>
      </c>
      <c r="D25" s="52">
        <v>330626.89766205841</v>
      </c>
    </row>
    <row r="26" spans="1:8" ht="13" x14ac:dyDescent="0.25">
      <c r="A26" s="7" t="s">
        <v>3</v>
      </c>
      <c r="B26" s="15">
        <v>932975.5346265058</v>
      </c>
      <c r="C26" s="52">
        <v>711195.07785777608</v>
      </c>
      <c r="D26" s="52">
        <v>348864.87764208135</v>
      </c>
    </row>
    <row r="27" spans="1:8" ht="13" x14ac:dyDescent="0.25">
      <c r="A27" s="6" t="s">
        <v>61</v>
      </c>
      <c r="B27" s="15">
        <v>1846116.757641675</v>
      </c>
      <c r="C27" s="52">
        <v>2427860.6302571874</v>
      </c>
      <c r="D27" s="52">
        <v>1789202.8041172822</v>
      </c>
    </row>
    <row r="28" spans="1:8" ht="13" x14ac:dyDescent="0.25">
      <c r="A28" s="6" t="s">
        <v>4</v>
      </c>
      <c r="B28" s="15">
        <v>-17075.231904346358</v>
      </c>
      <c r="C28" s="52">
        <v>-25663.816908067158</v>
      </c>
      <c r="D28" s="52">
        <v>-34139.295890305249</v>
      </c>
    </row>
    <row r="29" spans="1:8" ht="13" x14ac:dyDescent="0.25">
      <c r="A29" s="11" t="s">
        <v>12</v>
      </c>
      <c r="B29" s="16">
        <f>SUM(B25:B28)</f>
        <v>3250271.1390336873</v>
      </c>
      <c r="C29" s="53">
        <v>3533972.3577641048</v>
      </c>
      <c r="D29" s="53">
        <v>2434555.2835311168</v>
      </c>
    </row>
    <row r="30" spans="1:8" ht="13" x14ac:dyDescent="0.25">
      <c r="A30" s="12"/>
      <c r="B30" s="17"/>
      <c r="C30" s="56"/>
      <c r="D30" s="17"/>
    </row>
    <row r="31" spans="1:8" ht="13" x14ac:dyDescent="0.25">
      <c r="A31" s="33" t="s">
        <v>13</v>
      </c>
      <c r="B31" s="9">
        <v>2825251771.5783505</v>
      </c>
      <c r="C31" s="57">
        <v>2688223500.5571032</v>
      </c>
      <c r="D31" s="57">
        <v>2406829875.7315736</v>
      </c>
    </row>
    <row r="32" spans="1:8" ht="13" x14ac:dyDescent="0.25">
      <c r="A32" s="20"/>
      <c r="B32" s="21"/>
      <c r="C32" s="54"/>
      <c r="D32" s="21"/>
    </row>
    <row r="33" spans="1:8" ht="13" x14ac:dyDescent="0.25">
      <c r="A33" s="18" t="s">
        <v>64</v>
      </c>
      <c r="B33" s="79" t="s">
        <v>59</v>
      </c>
      <c r="C33" s="80" t="s">
        <v>59</v>
      </c>
      <c r="D33" s="52">
        <v>3106196.5870043086</v>
      </c>
    </row>
    <row r="34" spans="1:8" ht="13" x14ac:dyDescent="0.25">
      <c r="A34" s="18" t="s">
        <v>14</v>
      </c>
      <c r="B34" s="15">
        <v>37365655.760000005</v>
      </c>
      <c r="C34" s="52">
        <v>165180443.63</v>
      </c>
      <c r="D34" s="52">
        <v>130092642.52000001</v>
      </c>
    </row>
    <row r="35" spans="1:8" ht="14.15" customHeight="1" x14ac:dyDescent="0.25">
      <c r="A35" s="41"/>
      <c r="B35" s="21"/>
      <c r="C35" s="54"/>
      <c r="D35" s="21"/>
    </row>
    <row r="36" spans="1:8" ht="27.5" thickBot="1" x14ac:dyDescent="0.3">
      <c r="A36" s="46" t="s">
        <v>15</v>
      </c>
      <c r="B36" s="34">
        <v>2862617427.3383508</v>
      </c>
      <c r="C36" s="58">
        <v>2853403944.1871033</v>
      </c>
      <c r="D36" s="58">
        <v>2540028714.8385777</v>
      </c>
    </row>
    <row r="37" spans="1:8" ht="13.5" thickBot="1" x14ac:dyDescent="0.3">
      <c r="A37" s="75"/>
    </row>
    <row r="38" spans="1:8" ht="24" customHeight="1" thickBot="1" x14ac:dyDescent="0.3">
      <c r="B38" s="45">
        <v>2026</v>
      </c>
      <c r="C38" s="45">
        <v>2025</v>
      </c>
      <c r="D38" s="45">
        <v>2024</v>
      </c>
      <c r="E38" s="19"/>
      <c r="F38" s="19"/>
      <c r="G38" s="19"/>
      <c r="H38" s="19"/>
    </row>
    <row r="39" spans="1:8" ht="13.5" thickBot="1" x14ac:dyDescent="0.3">
      <c r="A39" s="76" t="s">
        <v>16</v>
      </c>
      <c r="B39" s="77"/>
      <c r="C39" s="77"/>
      <c r="D39" s="78"/>
    </row>
    <row r="40" spans="1:8" ht="13" x14ac:dyDescent="0.25">
      <c r="A40" s="49" t="s">
        <v>2</v>
      </c>
      <c r="B40" s="50">
        <v>22417603.090551291</v>
      </c>
      <c r="C40" s="59">
        <v>20939927.956481885</v>
      </c>
      <c r="D40" s="52">
        <v>20470493.510021273</v>
      </c>
    </row>
    <row r="41" spans="1:8" ht="13" x14ac:dyDescent="0.25">
      <c r="A41" s="37" t="s">
        <v>3</v>
      </c>
      <c r="B41" s="15">
        <v>62242452.166287661</v>
      </c>
      <c r="C41" s="52">
        <v>53556238.690415762</v>
      </c>
      <c r="D41" s="52">
        <v>38477007.683514081</v>
      </c>
    </row>
    <row r="42" spans="1:8" ht="13" x14ac:dyDescent="0.25">
      <c r="A42" s="37" t="s">
        <v>9</v>
      </c>
      <c r="B42" s="15">
        <v>77029342.223669603</v>
      </c>
      <c r="C42" s="52">
        <v>88106335.209099591</v>
      </c>
      <c r="D42" s="52">
        <v>77994152.558528498</v>
      </c>
    </row>
    <row r="43" spans="1:8" ht="13" x14ac:dyDescent="0.25">
      <c r="A43" s="6" t="s">
        <v>17</v>
      </c>
      <c r="B43" s="15">
        <v>18745741.830678787</v>
      </c>
      <c r="C43" s="52">
        <v>25270526.292582098</v>
      </c>
      <c r="D43" s="52">
        <v>17875977.240776386</v>
      </c>
    </row>
    <row r="44" spans="1:8" ht="13" x14ac:dyDescent="0.25">
      <c r="A44" s="6" t="s">
        <v>4</v>
      </c>
      <c r="B44" s="15">
        <v>-735529.65637235041</v>
      </c>
      <c r="C44" s="52">
        <v>-1089152.7274573015</v>
      </c>
      <c r="D44" s="52">
        <v>-1448845.5620453644</v>
      </c>
    </row>
    <row r="45" spans="1:8" ht="13" x14ac:dyDescent="0.25">
      <c r="A45" s="33" t="s">
        <v>18</v>
      </c>
      <c r="B45" s="9">
        <v>179699609.65481502</v>
      </c>
      <c r="C45" s="57">
        <v>186783875.42112204</v>
      </c>
      <c r="D45" s="57">
        <v>153368785.43079489</v>
      </c>
    </row>
    <row r="46" spans="1:8" ht="13" x14ac:dyDescent="0.25">
      <c r="A46" s="42"/>
      <c r="B46" s="43"/>
      <c r="C46" s="60"/>
      <c r="D46" s="43"/>
    </row>
    <row r="47" spans="1:8" ht="13" x14ac:dyDescent="0.25">
      <c r="A47" s="81" t="s">
        <v>64</v>
      </c>
      <c r="B47" s="79" t="s">
        <v>59</v>
      </c>
      <c r="C47" s="80" t="s">
        <v>59</v>
      </c>
      <c r="D47" s="52">
        <v>816350.75925135089</v>
      </c>
    </row>
    <row r="48" spans="1:8" ht="12.65" customHeight="1" x14ac:dyDescent="0.25">
      <c r="A48" s="38" t="s">
        <v>19</v>
      </c>
      <c r="B48" s="15">
        <v>493030.85625785124</v>
      </c>
      <c r="C48" s="52">
        <v>-1448345.1654335503</v>
      </c>
      <c r="D48" s="52">
        <v>1731230.9731381668</v>
      </c>
    </row>
    <row r="49" spans="1:4" ht="13" x14ac:dyDescent="0.25">
      <c r="A49" s="44"/>
      <c r="B49" s="43"/>
      <c r="C49" s="60"/>
      <c r="D49" s="43"/>
    </row>
    <row r="50" spans="1:4" ht="26.5" thickBot="1" x14ac:dyDescent="0.3">
      <c r="A50" s="46" t="s">
        <v>20</v>
      </c>
      <c r="B50" s="34">
        <v>180192640.51107287</v>
      </c>
      <c r="C50" s="58">
        <v>185335530.25568849</v>
      </c>
      <c r="D50" s="58">
        <v>155916367.1631844</v>
      </c>
    </row>
  </sheetData>
  <pageMargins left="0.74803149606299213" right="0.74803149606299213" top="0.98425196850393704" bottom="0.98425196850393704" header="0.51181102362204722" footer="0.51181102362204722"/>
  <pageSetup paperSize="9" scale="72" orientation="landscape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I9"/>
  <sheetViews>
    <sheetView showGridLines="0" zoomScaleNormal="100" zoomScaleSheetLayoutView="100" workbookViewId="0">
      <selection activeCell="E21" sqref="E21"/>
    </sheetView>
  </sheetViews>
  <sheetFormatPr defaultColWidth="9.1796875" defaultRowHeight="12.5" x14ac:dyDescent="0.25"/>
  <cols>
    <col min="1" max="6" width="12.7265625" style="1" customWidth="1"/>
    <col min="7" max="10" width="10.81640625" style="1" customWidth="1"/>
    <col min="11" max="16384" width="9.1796875" style="1"/>
  </cols>
  <sheetData>
    <row r="2" spans="1:9" ht="25.5" customHeight="1" x14ac:dyDescent="0.25">
      <c r="A2" s="47" t="s">
        <v>21</v>
      </c>
      <c r="B2" s="2"/>
      <c r="C2" s="3"/>
      <c r="D2" s="3"/>
      <c r="E2" s="3"/>
      <c r="F2" s="3"/>
      <c r="G2"/>
      <c r="H2"/>
    </row>
    <row r="3" spans="1:9" ht="15" customHeight="1" thickBot="1" x14ac:dyDescent="0.3">
      <c r="A3" s="3"/>
      <c r="B3" s="3"/>
      <c r="C3" s="3"/>
      <c r="D3" s="3"/>
      <c r="E3" s="3"/>
      <c r="F3" s="3"/>
      <c r="G3"/>
      <c r="H3"/>
    </row>
    <row r="4" spans="1:9" ht="20.5" customHeight="1" thickBot="1" x14ac:dyDescent="0.3">
      <c r="A4" s="142" t="s">
        <v>89</v>
      </c>
      <c r="B4" s="143"/>
      <c r="C4" s="144"/>
      <c r="D4" s="142" t="s">
        <v>90</v>
      </c>
      <c r="E4" s="143"/>
      <c r="F4" s="144"/>
      <c r="G4" s="3"/>
      <c r="H4"/>
      <c r="I4"/>
    </row>
    <row r="5" spans="1:9" ht="27.75" customHeight="1" thickBot="1" x14ac:dyDescent="0.3">
      <c r="A5" s="139" t="s">
        <v>56</v>
      </c>
      <c r="B5" s="140"/>
      <c r="C5" s="141"/>
      <c r="D5" s="139" t="s">
        <v>58</v>
      </c>
      <c r="E5" s="140"/>
      <c r="F5" s="141"/>
      <c r="G5" s="3"/>
      <c r="H5"/>
      <c r="I5"/>
    </row>
    <row r="6" spans="1:9" ht="36.75" customHeight="1" thickBot="1" x14ac:dyDescent="0.3">
      <c r="A6" s="105" t="s">
        <v>62</v>
      </c>
      <c r="B6" s="106" t="s">
        <v>57</v>
      </c>
      <c r="C6" s="106" t="s">
        <v>83</v>
      </c>
      <c r="D6" s="105" t="s">
        <v>62</v>
      </c>
      <c r="E6" s="106" t="s">
        <v>57</v>
      </c>
      <c r="F6" s="106" t="s">
        <v>83</v>
      </c>
      <c r="G6"/>
      <c r="H6"/>
      <c r="I6"/>
    </row>
    <row r="7" spans="1:9" ht="20.25" customHeight="1" thickBot="1" x14ac:dyDescent="0.3">
      <c r="A7" s="107">
        <v>9.0999999999999998E-2</v>
      </c>
      <c r="B7" s="108">
        <v>0.09</v>
      </c>
      <c r="C7" s="108">
        <v>7.9000000000000001E-2</v>
      </c>
      <c r="D7" s="109">
        <v>5013.3119999999999</v>
      </c>
      <c r="E7" s="110">
        <v>4974.6819999999998</v>
      </c>
      <c r="F7" s="110">
        <v>4446.7979999999998</v>
      </c>
      <c r="G7" s="3"/>
      <c r="H7"/>
      <c r="I7"/>
    </row>
    <row r="8" spans="1:9" x14ac:dyDescent="0.25">
      <c r="G8"/>
      <c r="H8"/>
    </row>
    <row r="9" spans="1:9" ht="13" x14ac:dyDescent="0.25">
      <c r="A9" s="5"/>
      <c r="B9" s="5"/>
      <c r="C9" s="4"/>
      <c r="D9" s="4"/>
      <c r="E9" s="4"/>
      <c r="F9" s="4"/>
      <c r="G9"/>
      <c r="H9"/>
    </row>
  </sheetData>
  <mergeCells count="4">
    <mergeCell ref="A5:C5"/>
    <mergeCell ref="A4:C4"/>
    <mergeCell ref="D4:F4"/>
    <mergeCell ref="D5:F5"/>
  </mergeCells>
  <pageMargins left="0.74803149606299213" right="0.74803149606299213" top="0.98425196850393704" bottom="0.98425196850393704" header="0.51181102362204722" footer="0.51181102362204722"/>
  <pageSetup paperSize="9" scale="72" orientation="landscape" verticalDpi="3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H20"/>
  <sheetViews>
    <sheetView showGridLines="0" showRuler="0" showWhiteSpace="0" zoomScaleNormal="100" zoomScaleSheetLayoutView="100" zoomScalePageLayoutView="110" workbookViewId="0">
      <selection activeCell="C16" sqref="C16"/>
    </sheetView>
  </sheetViews>
  <sheetFormatPr defaultColWidth="9.1796875" defaultRowHeight="12.5" x14ac:dyDescent="0.25"/>
  <cols>
    <col min="1" max="1" width="82.81640625" style="1" customWidth="1"/>
    <col min="2" max="2" width="16.1796875" style="1" customWidth="1"/>
    <col min="3" max="4" width="16.81640625" style="1" customWidth="1"/>
    <col min="5" max="5" width="15.81640625" style="1" customWidth="1"/>
    <col min="6" max="6" width="13.54296875" style="1" customWidth="1"/>
    <col min="7" max="7" width="13.81640625" style="1" customWidth="1"/>
    <col min="8" max="16384" width="9.1796875" style="1"/>
  </cols>
  <sheetData>
    <row r="2" spans="1:8" ht="25.5" customHeight="1" x14ac:dyDescent="0.25">
      <c r="A2" s="47" t="s">
        <v>22</v>
      </c>
      <c r="B2" s="2"/>
      <c r="C2" s="3"/>
      <c r="D2" s="3"/>
      <c r="E2" s="3"/>
      <c r="F2" s="3"/>
      <c r="G2"/>
      <c r="H2"/>
    </row>
    <row r="3" spans="1:8" ht="13.5" thickBot="1" x14ac:dyDescent="0.3">
      <c r="A3" s="3"/>
      <c r="B3" s="3"/>
      <c r="C3"/>
    </row>
    <row r="4" spans="1:8" ht="12.75" customHeight="1" x14ac:dyDescent="0.25">
      <c r="A4" s="145" t="s">
        <v>55</v>
      </c>
      <c r="B4" s="151" t="s">
        <v>91</v>
      </c>
      <c r="C4" s="152"/>
      <c r="D4" s="153"/>
      <c r="E4" s="151" t="s">
        <v>92</v>
      </c>
      <c r="F4" s="152"/>
      <c r="G4" s="153"/>
    </row>
    <row r="5" spans="1:8" ht="18.649999999999999" customHeight="1" x14ac:dyDescent="0.25">
      <c r="A5" s="146"/>
      <c r="B5" s="111" t="s">
        <v>62</v>
      </c>
      <c r="C5" s="112" t="s">
        <v>57</v>
      </c>
      <c r="D5" s="112" t="s">
        <v>83</v>
      </c>
      <c r="E5" s="111" t="s">
        <v>62</v>
      </c>
      <c r="F5" s="112" t="s">
        <v>57</v>
      </c>
      <c r="G5" s="113" t="s">
        <v>83</v>
      </c>
    </row>
    <row r="6" spans="1:8" ht="18.649999999999999" customHeight="1" x14ac:dyDescent="0.25">
      <c r="A6" s="147"/>
      <c r="B6" s="148" t="s">
        <v>58</v>
      </c>
      <c r="C6" s="149"/>
      <c r="D6" s="150"/>
      <c r="E6" s="148" t="s">
        <v>56</v>
      </c>
      <c r="F6" s="149"/>
      <c r="G6" s="150"/>
    </row>
    <row r="7" spans="1:8" ht="15.75" customHeight="1" x14ac:dyDescent="0.25">
      <c r="A7" s="114" t="s">
        <v>23</v>
      </c>
      <c r="B7" s="115" t="s">
        <v>24</v>
      </c>
      <c r="C7" s="116" t="s">
        <v>24</v>
      </c>
      <c r="D7" s="117" t="s">
        <v>24</v>
      </c>
      <c r="E7" s="118">
        <v>1.19</v>
      </c>
      <c r="F7" s="119">
        <v>1.1890000000000001</v>
      </c>
      <c r="G7" s="120">
        <v>1.0569999999999999</v>
      </c>
    </row>
    <row r="8" spans="1:8" ht="15.75" customHeight="1" x14ac:dyDescent="0.25">
      <c r="A8" s="114" t="s">
        <v>25</v>
      </c>
      <c r="B8" s="115" t="s">
        <v>24</v>
      </c>
      <c r="C8" s="121" t="s">
        <v>24</v>
      </c>
      <c r="D8" s="117" t="s">
        <v>24</v>
      </c>
      <c r="E8" s="118">
        <v>1.19</v>
      </c>
      <c r="F8" s="122">
        <v>1.1890000000000001</v>
      </c>
      <c r="G8" s="123">
        <v>1.0569999999999999</v>
      </c>
    </row>
    <row r="9" spans="1:8" ht="15.75" customHeight="1" x14ac:dyDescent="0.25">
      <c r="A9" s="124" t="s">
        <v>26</v>
      </c>
      <c r="B9" s="115" t="s">
        <v>24</v>
      </c>
      <c r="C9" s="121" t="s">
        <v>24</v>
      </c>
      <c r="D9" s="117" t="s">
        <v>24</v>
      </c>
      <c r="E9" s="118">
        <v>1.19</v>
      </c>
      <c r="F9" s="122">
        <v>1.1890000000000001</v>
      </c>
      <c r="G9" s="123">
        <v>1.0569999999999999</v>
      </c>
    </row>
    <row r="10" spans="1:8" ht="15.75" customHeight="1" x14ac:dyDescent="0.25">
      <c r="A10" s="114" t="s">
        <v>27</v>
      </c>
      <c r="B10" s="115" t="s">
        <v>24</v>
      </c>
      <c r="C10" s="121" t="s">
        <v>24</v>
      </c>
      <c r="D10" s="117" t="s">
        <v>24</v>
      </c>
      <c r="E10" s="118">
        <v>1.1140000000000001</v>
      </c>
      <c r="F10" s="122">
        <v>1.113</v>
      </c>
      <c r="G10" s="123">
        <v>0.98899999999999999</v>
      </c>
    </row>
    <row r="11" spans="1:8" ht="15.75" customHeight="1" x14ac:dyDescent="0.25">
      <c r="A11" s="124" t="s">
        <v>28</v>
      </c>
      <c r="B11" s="115" t="s">
        <v>24</v>
      </c>
      <c r="C11" s="121" t="s">
        <v>24</v>
      </c>
      <c r="D11" s="117" t="s">
        <v>24</v>
      </c>
      <c r="E11" s="118">
        <v>1.1140000000000001</v>
      </c>
      <c r="F11" s="122">
        <v>1.113</v>
      </c>
      <c r="G11" s="123">
        <v>0.98899999999999999</v>
      </c>
    </row>
    <row r="12" spans="1:8" ht="15.75" customHeight="1" x14ac:dyDescent="0.25">
      <c r="A12" s="124" t="s">
        <v>29</v>
      </c>
      <c r="B12" s="125">
        <v>2939.69</v>
      </c>
      <c r="C12" s="126">
        <v>3026.39</v>
      </c>
      <c r="D12" s="127">
        <v>2824.58</v>
      </c>
      <c r="E12" s="118">
        <v>7.5999999999999998E-2</v>
      </c>
      <c r="F12" s="122">
        <v>7.5999999999999998E-2</v>
      </c>
      <c r="G12" s="123">
        <v>6.8000000000000005E-2</v>
      </c>
    </row>
    <row r="13" spans="1:8" ht="15.75" customHeight="1" x14ac:dyDescent="0.25">
      <c r="A13" s="124" t="s">
        <v>30</v>
      </c>
      <c r="B13" s="125">
        <v>2939.69</v>
      </c>
      <c r="C13" s="126">
        <v>3026.39</v>
      </c>
      <c r="D13" s="127">
        <v>2824.58</v>
      </c>
      <c r="E13" s="118">
        <v>7.5999999999999998E-2</v>
      </c>
      <c r="F13" s="122">
        <v>7.5999999999999998E-2</v>
      </c>
      <c r="G13" s="123">
        <v>6.7000000000000004E-2</v>
      </c>
    </row>
    <row r="14" spans="1:8" ht="15.75" customHeight="1" thickBot="1" x14ac:dyDescent="0.3">
      <c r="A14" s="128" t="s">
        <v>31</v>
      </c>
      <c r="B14" s="129">
        <v>2939.69</v>
      </c>
      <c r="C14" s="130">
        <v>3026.39</v>
      </c>
      <c r="D14" s="131">
        <v>2824.58</v>
      </c>
      <c r="E14" s="107">
        <v>7.5999999999999998E-2</v>
      </c>
      <c r="F14" s="132">
        <v>7.5999999999999998E-2</v>
      </c>
      <c r="G14" s="133">
        <v>6.7000000000000004E-2</v>
      </c>
    </row>
    <row r="15" spans="1:8" x14ac:dyDescent="0.25">
      <c r="A15"/>
      <c r="B15"/>
      <c r="C15"/>
    </row>
    <row r="16" spans="1:8" x14ac:dyDescent="0.25">
      <c r="A16"/>
    </row>
    <row r="17" spans="1:3" ht="13" x14ac:dyDescent="0.25">
      <c r="A17" s="5"/>
      <c r="B17" s="5"/>
    </row>
    <row r="18" spans="1:3" ht="13" x14ac:dyDescent="0.25">
      <c r="A18"/>
      <c r="C18" s="4"/>
    </row>
    <row r="19" spans="1:3" x14ac:dyDescent="0.25">
      <c r="A19"/>
    </row>
    <row r="20" spans="1:3" x14ac:dyDescent="0.25">
      <c r="A20"/>
    </row>
  </sheetData>
  <mergeCells count="5">
    <mergeCell ref="A4:A6"/>
    <mergeCell ref="B6:D6"/>
    <mergeCell ref="B4:D4"/>
    <mergeCell ref="E4:G4"/>
    <mergeCell ref="E6:G6"/>
  </mergeCells>
  <phoneticPr fontId="27" type="noConversion"/>
  <pageMargins left="0.74803149606299213" right="0.74803149606299213" top="0.98425196850393704" bottom="0.98425196850393704" header="0.51181102362204722" footer="0.51181102362204722"/>
  <pageSetup paperSize="9" scale="76" orientation="landscape" verticalDpi="300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83756-1622-4E69-A8F3-9D70D5972BD0}">
  <sheetPr>
    <pageSetUpPr fitToPage="1"/>
  </sheetPr>
  <dimension ref="A2:H24"/>
  <sheetViews>
    <sheetView showGridLines="0" zoomScaleNormal="100" zoomScaleSheetLayoutView="100" workbookViewId="0">
      <selection activeCell="D36" sqref="D36"/>
    </sheetView>
  </sheetViews>
  <sheetFormatPr defaultColWidth="9.1796875" defaultRowHeight="12.5" x14ac:dyDescent="0.25"/>
  <cols>
    <col min="1" max="1" width="82.54296875" style="1" customWidth="1"/>
    <col min="2" max="4" width="17.7265625" style="1" customWidth="1"/>
    <col min="5" max="10" width="10.81640625" style="1" customWidth="1"/>
    <col min="11" max="16384" width="9.1796875" style="1"/>
  </cols>
  <sheetData>
    <row r="2" spans="1:8" ht="25.5" customHeight="1" x14ac:dyDescent="0.25">
      <c r="A2" s="47" t="s">
        <v>32</v>
      </c>
      <c r="B2" s="2"/>
      <c r="C2" s="3"/>
      <c r="D2" s="3"/>
      <c r="E2" s="3"/>
      <c r="F2" s="3"/>
      <c r="G2"/>
      <c r="H2"/>
    </row>
    <row r="3" spans="1:8" ht="13.5" thickBot="1" x14ac:dyDescent="0.3">
      <c r="A3" s="3"/>
      <c r="B3" s="3"/>
      <c r="C3" s="3"/>
      <c r="D3" s="3"/>
      <c r="E3" s="3"/>
      <c r="F3" s="3"/>
      <c r="G3" s="19"/>
      <c r="H3" s="19"/>
    </row>
    <row r="4" spans="1:8" ht="13.5" thickBot="1" x14ac:dyDescent="0.3">
      <c r="A4" s="14"/>
      <c r="B4" s="13">
        <v>2026</v>
      </c>
      <c r="C4" s="61">
        <v>2025</v>
      </c>
      <c r="D4" s="61">
        <v>2024</v>
      </c>
      <c r="E4" s="3"/>
      <c r="F4" s="3"/>
      <c r="G4" s="19"/>
      <c r="H4" s="19"/>
    </row>
    <row r="5" spans="1:8" ht="13" x14ac:dyDescent="0.25">
      <c r="A5" s="20"/>
      <c r="B5" s="21"/>
      <c r="C5" s="54"/>
      <c r="D5" s="21"/>
      <c r="E5" s="19"/>
      <c r="F5" s="19"/>
      <c r="G5" s="19"/>
      <c r="H5" s="19"/>
    </row>
    <row r="6" spans="1:8" ht="13" x14ac:dyDescent="0.25">
      <c r="A6" s="29" t="s">
        <v>33</v>
      </c>
      <c r="B6" s="30"/>
      <c r="C6" s="62"/>
      <c r="D6" s="30"/>
      <c r="E6" s="3"/>
      <c r="F6" s="3"/>
      <c r="G6" s="19"/>
      <c r="H6" s="19"/>
    </row>
    <row r="7" spans="1:8" ht="3" customHeight="1" x14ac:dyDescent="0.25">
      <c r="A7" s="22"/>
      <c r="B7" s="21"/>
      <c r="C7" s="54"/>
      <c r="D7" s="21"/>
      <c r="E7" s="3"/>
      <c r="F7" s="3"/>
      <c r="G7" s="19"/>
      <c r="H7" s="19"/>
    </row>
    <row r="8" spans="1:8" ht="13" x14ac:dyDescent="0.25">
      <c r="A8" s="23" t="s">
        <v>34</v>
      </c>
      <c r="B8" s="103">
        <v>219310083549.34232</v>
      </c>
      <c r="C8" s="104">
        <v>223076939825.91901</v>
      </c>
      <c r="D8" s="104">
        <v>223719967759.44781</v>
      </c>
      <c r="G8" s="19"/>
      <c r="H8" s="19"/>
    </row>
    <row r="9" spans="1:8" ht="13" x14ac:dyDescent="0.25">
      <c r="A9" s="7" t="s">
        <v>35</v>
      </c>
      <c r="B9" s="103">
        <v>53103305.894166671</v>
      </c>
      <c r="C9" s="104">
        <v>53343424.001666665</v>
      </c>
      <c r="D9" s="104">
        <v>53121969.403333336</v>
      </c>
      <c r="E9" s="4"/>
      <c r="F9" s="4"/>
      <c r="G9" s="19"/>
      <c r="H9" s="19"/>
    </row>
    <row r="10" spans="1:8" ht="13" x14ac:dyDescent="0.25">
      <c r="A10" s="20"/>
      <c r="B10" s="21"/>
      <c r="C10" s="54"/>
      <c r="D10" s="21"/>
    </row>
    <row r="11" spans="1:8" ht="13" x14ac:dyDescent="0.25">
      <c r="A11" s="29" t="s">
        <v>36</v>
      </c>
      <c r="B11" s="30"/>
      <c r="C11" s="62"/>
      <c r="D11" s="30"/>
    </row>
    <row r="12" spans="1:8" ht="3" customHeight="1" x14ac:dyDescent="0.25">
      <c r="A12" s="22"/>
      <c r="B12" s="21"/>
      <c r="C12" s="54"/>
      <c r="D12" s="21"/>
    </row>
    <row r="13" spans="1:8" ht="13" x14ac:dyDescent="0.25">
      <c r="A13" s="31" t="s">
        <v>37</v>
      </c>
      <c r="B13" s="32">
        <f>SUM(B14:B22)</f>
        <v>249069962820</v>
      </c>
      <c r="C13" s="64">
        <f>SUM(C14:C22)</f>
        <v>248550231614</v>
      </c>
      <c r="D13" s="64">
        <f>SUM(D14:D22)</f>
        <v>249020577179</v>
      </c>
    </row>
    <row r="14" spans="1:8" ht="13" x14ac:dyDescent="0.25">
      <c r="A14" s="25" t="s">
        <v>38</v>
      </c>
      <c r="B14" s="24">
        <v>57384174740</v>
      </c>
      <c r="C14" s="63">
        <v>57256840187</v>
      </c>
      <c r="D14" s="63">
        <v>56263355410.000008</v>
      </c>
    </row>
    <row r="15" spans="1:8" ht="13" x14ac:dyDescent="0.25">
      <c r="A15" s="25" t="s">
        <v>39</v>
      </c>
      <c r="B15" s="24">
        <v>3193931680</v>
      </c>
      <c r="C15" s="63">
        <v>3365261549</v>
      </c>
      <c r="D15" s="63">
        <v>3730488430.0000014</v>
      </c>
    </row>
    <row r="16" spans="1:8" ht="13" x14ac:dyDescent="0.25">
      <c r="A16" s="26" t="s">
        <v>40</v>
      </c>
      <c r="B16" s="24">
        <v>141610000</v>
      </c>
      <c r="C16" s="63">
        <v>95085272</v>
      </c>
      <c r="D16" s="63">
        <v>81320000.000000045</v>
      </c>
    </row>
    <row r="17" spans="1:4" ht="13" x14ac:dyDescent="0.25">
      <c r="A17" s="26" t="s">
        <v>41</v>
      </c>
      <c r="B17" s="24">
        <v>64858372980</v>
      </c>
      <c r="C17" s="63">
        <v>64607840582</v>
      </c>
      <c r="D17" s="63">
        <v>64079951012.000031</v>
      </c>
    </row>
    <row r="18" spans="1:4" ht="13" x14ac:dyDescent="0.25">
      <c r="A18" s="26" t="s">
        <v>42</v>
      </c>
      <c r="B18" s="24">
        <v>237810000</v>
      </c>
      <c r="C18" s="63">
        <v>260120000</v>
      </c>
      <c r="D18" s="63">
        <v>254340000.00000003</v>
      </c>
    </row>
    <row r="19" spans="1:4" ht="13" x14ac:dyDescent="0.25">
      <c r="A19" s="26" t="s">
        <v>43</v>
      </c>
      <c r="B19" s="24">
        <v>89152383420</v>
      </c>
      <c r="C19" s="63">
        <v>88653674024</v>
      </c>
      <c r="D19" s="63">
        <v>89955272326.999969</v>
      </c>
    </row>
    <row r="20" spans="1:4" ht="13" x14ac:dyDescent="0.25">
      <c r="A20" s="26" t="s">
        <v>44</v>
      </c>
      <c r="B20" s="24">
        <v>25037780000</v>
      </c>
      <c r="C20" s="63">
        <v>25165710000</v>
      </c>
      <c r="D20" s="63">
        <v>25649979999.999992</v>
      </c>
    </row>
    <row r="21" spans="1:4" ht="13" x14ac:dyDescent="0.25">
      <c r="A21" s="25" t="s">
        <v>45</v>
      </c>
      <c r="B21" s="24">
        <v>6714270000</v>
      </c>
      <c r="C21" s="63">
        <v>6746400000</v>
      </c>
      <c r="D21" s="63">
        <v>6717200000</v>
      </c>
    </row>
    <row r="22" spans="1:4" ht="13" x14ac:dyDescent="0.25">
      <c r="A22" s="26" t="s">
        <v>46</v>
      </c>
      <c r="B22" s="24">
        <v>2349630000</v>
      </c>
      <c r="C22" s="63">
        <v>2399300000</v>
      </c>
      <c r="D22" s="63">
        <v>2288670000</v>
      </c>
    </row>
    <row r="23" spans="1:4" ht="3.75" customHeight="1" x14ac:dyDescent="0.25">
      <c r="A23" s="27"/>
      <c r="B23" s="28"/>
      <c r="C23" s="65"/>
      <c r="D23" s="65"/>
    </row>
    <row r="24" spans="1:4" ht="13.5" thickBot="1" x14ac:dyDescent="0.3">
      <c r="A24" s="35" t="s">
        <v>47</v>
      </c>
      <c r="B24" s="36">
        <v>11753422.691434901</v>
      </c>
      <c r="C24" s="66">
        <v>11474073.776953794</v>
      </c>
      <c r="D24" s="66">
        <v>11037652.405352995</v>
      </c>
    </row>
  </sheetData>
  <pageMargins left="0.74803149606299213" right="0.74803149606299213" top="0.98425196850393704" bottom="0.98425196850393704" header="0.51181102362204722" footer="0.51181102362204722"/>
  <pageSetup paperSize="9" scale="72" orientation="landscape" verticalDpi="300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39C48-95E4-4541-BF8D-37EB0CCC9F78}">
  <sheetPr>
    <pageSetUpPr fitToPage="1"/>
  </sheetPr>
  <dimension ref="A2:C11"/>
  <sheetViews>
    <sheetView showGridLines="0" zoomScaleNormal="100" zoomScaleSheetLayoutView="100" workbookViewId="0">
      <selection activeCell="C21" sqref="C21"/>
    </sheetView>
  </sheetViews>
  <sheetFormatPr defaultColWidth="9.1796875" defaultRowHeight="12.5" x14ac:dyDescent="0.25"/>
  <cols>
    <col min="1" max="1" width="13.54296875" style="1" customWidth="1"/>
    <col min="2" max="2" width="37.1796875" style="1" customWidth="1"/>
    <col min="3" max="3" width="36.81640625" style="1" customWidth="1"/>
    <col min="4" max="5" width="10.81640625" style="1" customWidth="1"/>
    <col min="6" max="16384" width="9.1796875" style="1"/>
  </cols>
  <sheetData>
    <row r="2" spans="1:3" ht="25.5" customHeight="1" x14ac:dyDescent="0.25">
      <c r="A2" s="47" t="s">
        <v>48</v>
      </c>
      <c r="B2" s="2"/>
      <c r="C2" s="3"/>
    </row>
    <row r="3" spans="1:3" ht="13.5" thickBot="1" x14ac:dyDescent="0.3">
      <c r="A3" s="3"/>
      <c r="B3" s="3"/>
      <c r="C3" s="3"/>
    </row>
    <row r="4" spans="1:3" ht="14.5" thickBot="1" x14ac:dyDescent="0.3">
      <c r="A4" s="93"/>
      <c r="B4" s="154" t="s">
        <v>84</v>
      </c>
      <c r="C4" s="155"/>
    </row>
    <row r="5" spans="1:3" ht="42" x14ac:dyDescent="0.25">
      <c r="A5" s="94" t="s">
        <v>49</v>
      </c>
      <c r="B5" s="95" t="s">
        <v>86</v>
      </c>
      <c r="C5" s="96" t="s">
        <v>87</v>
      </c>
    </row>
    <row r="6" spans="1:3" ht="14" x14ac:dyDescent="0.25">
      <c r="A6" s="97" t="s">
        <v>50</v>
      </c>
      <c r="B6" s="98">
        <v>0.14399999999999999</v>
      </c>
      <c r="C6" s="99">
        <v>0</v>
      </c>
    </row>
    <row r="7" spans="1:3" ht="14" x14ac:dyDescent="0.25">
      <c r="A7" s="97" t="s">
        <v>51</v>
      </c>
      <c r="B7" s="98">
        <v>0.14399999999999999</v>
      </c>
      <c r="C7" s="99">
        <v>0</v>
      </c>
    </row>
    <row r="8" spans="1:3" ht="16.5" thickBot="1" x14ac:dyDescent="0.3">
      <c r="A8" s="100" t="s">
        <v>52</v>
      </c>
      <c r="B8" s="101">
        <v>0</v>
      </c>
      <c r="C8" s="102" t="s">
        <v>88</v>
      </c>
    </row>
    <row r="10" spans="1:3" ht="40.5" customHeight="1" x14ac:dyDescent="0.25">
      <c r="A10" s="156" t="s">
        <v>53</v>
      </c>
      <c r="B10" s="156"/>
      <c r="C10" s="156"/>
    </row>
    <row r="11" spans="1:3" ht="35.25" customHeight="1" x14ac:dyDescent="0.25">
      <c r="A11" s="156" t="s">
        <v>54</v>
      </c>
      <c r="B11" s="156"/>
      <c r="C11" s="156"/>
    </row>
  </sheetData>
  <mergeCells count="3">
    <mergeCell ref="B4:C4"/>
    <mergeCell ref="A10:C10"/>
    <mergeCell ref="A11:C11"/>
  </mergeCells>
  <pageMargins left="0.74803149606299213" right="0.74803149606299213" top="0.98425196850393704" bottom="0.98425196850393704" header="0.51181102362204722" footer="0.51181102362204722"/>
  <pageSetup paperSize="9" scale="72" orientation="landscape" verticalDpi="300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2FF09-84E9-4483-8B70-E8137DFEE700}">
  <dimension ref="A2:D10"/>
  <sheetViews>
    <sheetView showGridLines="0" workbookViewId="0">
      <selection activeCell="A3" sqref="A3"/>
    </sheetView>
  </sheetViews>
  <sheetFormatPr defaultRowHeight="12.5" x14ac:dyDescent="0.25"/>
  <cols>
    <col min="1" max="1" width="29.54296875" customWidth="1"/>
    <col min="2" max="2" width="15.1796875" bestFit="1" customWidth="1"/>
    <col min="3" max="3" width="17.1796875" customWidth="1"/>
    <col min="4" max="4" width="18.81640625" customWidth="1"/>
  </cols>
  <sheetData>
    <row r="2" spans="1:4" ht="17.5" x14ac:dyDescent="0.25">
      <c r="A2" s="47" t="s">
        <v>95</v>
      </c>
    </row>
    <row r="4" spans="1:4" ht="28" x14ac:dyDescent="0.25">
      <c r="A4" s="68" t="s">
        <v>76</v>
      </c>
      <c r="B4" s="70" t="s">
        <v>81</v>
      </c>
      <c r="C4" s="68" t="s">
        <v>80</v>
      </c>
    </row>
    <row r="5" spans="1:4" ht="14" x14ac:dyDescent="0.25">
      <c r="A5" s="68" t="s">
        <v>77</v>
      </c>
      <c r="B5" s="71">
        <v>0.84399999999999997</v>
      </c>
      <c r="C5" s="92">
        <v>0.88100000000000001</v>
      </c>
    </row>
    <row r="6" spans="1:4" ht="14" x14ac:dyDescent="0.25">
      <c r="A6" s="68" t="s">
        <v>75</v>
      </c>
      <c r="B6" s="71">
        <v>0.95199999999999996</v>
      </c>
      <c r="C6" s="92">
        <v>0.96399999999999997</v>
      </c>
    </row>
    <row r="7" spans="1:4" ht="14" x14ac:dyDescent="0.25">
      <c r="A7" s="68" t="s">
        <v>79</v>
      </c>
      <c r="B7" s="71">
        <v>0.42899999999999999</v>
      </c>
      <c r="C7" s="92">
        <v>0.747</v>
      </c>
    </row>
    <row r="8" spans="1:4" ht="14" x14ac:dyDescent="0.25">
      <c r="A8" s="68" t="s">
        <v>78</v>
      </c>
      <c r="B8" s="71">
        <v>0.48899999999999999</v>
      </c>
      <c r="C8" s="92">
        <v>0.46899999999999997</v>
      </c>
    </row>
    <row r="10" spans="1:4" x14ac:dyDescent="0.25">
      <c r="A10" s="157" t="s">
        <v>73</v>
      </c>
      <c r="B10" s="157"/>
      <c r="C10" s="157"/>
      <c r="D10" s="157"/>
    </row>
  </sheetData>
  <mergeCells count="1">
    <mergeCell ref="A10:D1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43C83-76B8-4A28-9B0E-F8E7B9660AC1}">
  <dimension ref="A2:E13"/>
  <sheetViews>
    <sheetView showGridLines="0" topLeftCell="A2" workbookViewId="0">
      <selection activeCell="A23" sqref="A22:A23"/>
    </sheetView>
  </sheetViews>
  <sheetFormatPr defaultRowHeight="12.5" x14ac:dyDescent="0.25"/>
  <cols>
    <col min="1" max="1" width="44.81640625" customWidth="1"/>
    <col min="2" max="3" width="19" customWidth="1"/>
    <col min="5" max="5" width="12.81640625" bestFit="1" customWidth="1"/>
  </cols>
  <sheetData>
    <row r="2" spans="1:5" ht="17.5" x14ac:dyDescent="0.25">
      <c r="A2" s="47" t="s">
        <v>93</v>
      </c>
    </row>
    <row r="4" spans="1:5" ht="42" x14ac:dyDescent="0.25">
      <c r="A4" s="84" t="s">
        <v>67</v>
      </c>
      <c r="B4" s="134" t="s">
        <v>82</v>
      </c>
      <c r="C4" s="85" t="s">
        <v>63</v>
      </c>
    </row>
    <row r="5" spans="1:5" ht="7.5" customHeight="1" x14ac:dyDescent="0.25">
      <c r="A5" s="86"/>
      <c r="B5" s="135"/>
      <c r="C5" s="87"/>
    </row>
    <row r="6" spans="1:5" ht="14" x14ac:dyDescent="0.25">
      <c r="A6" s="74" t="s">
        <v>65</v>
      </c>
      <c r="B6" s="136">
        <v>2540028714.8385777</v>
      </c>
      <c r="C6" s="82">
        <v>2613059230.9973102</v>
      </c>
      <c r="E6" s="67"/>
    </row>
    <row r="7" spans="1:5" ht="14" x14ac:dyDescent="0.25">
      <c r="A7" s="88"/>
      <c r="B7" s="137"/>
      <c r="C7" s="91"/>
    </row>
    <row r="8" spans="1:5" ht="14" x14ac:dyDescent="0.25">
      <c r="A8" s="72" t="s">
        <v>66</v>
      </c>
      <c r="B8" s="138">
        <v>155916367.1631844</v>
      </c>
      <c r="C8" s="83">
        <v>150559437.47837132</v>
      </c>
      <c r="E8" s="67"/>
    </row>
    <row r="9" spans="1:5" ht="14.5" thickBot="1" x14ac:dyDescent="0.35">
      <c r="A9" s="89"/>
      <c r="B9" s="89"/>
      <c r="C9" s="89"/>
      <c r="E9" s="67"/>
    </row>
    <row r="10" spans="1:5" ht="14.5" thickBot="1" x14ac:dyDescent="0.3">
      <c r="A10" s="158" t="s">
        <v>85</v>
      </c>
      <c r="B10" s="159"/>
      <c r="C10" s="73">
        <v>67673586.473918393</v>
      </c>
    </row>
    <row r="13" spans="1:5" x14ac:dyDescent="0.25">
      <c r="C13" s="67"/>
    </row>
  </sheetData>
  <mergeCells count="1">
    <mergeCell ref="A10:B1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BF5F4-4274-43F7-ADEA-E2894032C683}">
  <dimension ref="A2:D9"/>
  <sheetViews>
    <sheetView showGridLines="0" workbookViewId="0">
      <selection activeCell="A3" sqref="A3"/>
    </sheetView>
  </sheetViews>
  <sheetFormatPr defaultRowHeight="12.5" x14ac:dyDescent="0.25"/>
  <cols>
    <col min="1" max="1" width="19" customWidth="1"/>
    <col min="2" max="3" width="15.1796875" bestFit="1" customWidth="1"/>
    <col min="4" max="4" width="17.26953125" customWidth="1"/>
  </cols>
  <sheetData>
    <row r="2" spans="1:4" ht="17.5" x14ac:dyDescent="0.25">
      <c r="A2" s="47" t="s">
        <v>96</v>
      </c>
    </row>
    <row r="4" spans="1:4" ht="32.5" customHeight="1" x14ac:dyDescent="0.25">
      <c r="A4" s="160" t="s">
        <v>68</v>
      </c>
      <c r="B4" s="161"/>
      <c r="C4" s="161"/>
      <c r="D4" s="162"/>
    </row>
    <row r="5" spans="1:4" ht="14" x14ac:dyDescent="0.25">
      <c r="A5" s="163" t="s">
        <v>70</v>
      </c>
      <c r="B5" s="163"/>
      <c r="C5" s="163" t="s">
        <v>72</v>
      </c>
      <c r="D5" s="163"/>
    </row>
    <row r="6" spans="1:4" ht="16.5" x14ac:dyDescent="0.25">
      <c r="A6" s="68" t="s">
        <v>71</v>
      </c>
      <c r="B6" s="68" t="s">
        <v>69</v>
      </c>
      <c r="C6" s="68" t="s">
        <v>71</v>
      </c>
      <c r="D6" s="68" t="s">
        <v>69</v>
      </c>
    </row>
    <row r="7" spans="1:4" ht="14" x14ac:dyDescent="0.25">
      <c r="A7" s="69">
        <v>5.0999999999999997E-2</v>
      </c>
      <c r="B7" s="90">
        <v>1.9E-2</v>
      </c>
      <c r="C7" s="69">
        <v>4.3999999999999997E-2</v>
      </c>
      <c r="D7" s="90">
        <v>2.7E-2</v>
      </c>
    </row>
    <row r="9" spans="1:4" x14ac:dyDescent="0.25">
      <c r="A9" s="157" t="s">
        <v>74</v>
      </c>
      <c r="B9" s="157"/>
      <c r="C9" s="157"/>
      <c r="D9" s="157"/>
    </row>
  </sheetData>
  <mergeCells count="4">
    <mergeCell ref="A4:D4"/>
    <mergeCell ref="A5:B5"/>
    <mergeCell ref="C5:D5"/>
    <mergeCell ref="A9:D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72de6b0606ed2c29f52fefd051ef9a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a2e75ecc55a315c4dee6629f17b9f01e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Del tar TRASe 2026_Tab.xlsx</Nome_Originale>
    <Tipologia_Documento xmlns="346bd0ed-7293-4b73-945c-2c2df3540c05">Tabelle/Allegati al provvedimento</Tipologia_Documento>
    <Autore_Documento xmlns="346bd0ed-7293-4b73-945c-2c2df3540c05">CMIRIELLO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DEC6F20B-65D1-4ABD-8379-FD4AA6E11B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E9F9E52-61D0-417B-A579-51C770AE756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6bd0ed-7293-4b73-945c-2c2df3540c05"/>
    <ds:schemaRef ds:uri="17d42c57-8936-4c24-91a7-76c51d87eb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C3D0645-92F5-4701-A123-C77FA3B57EB7}">
  <ds:schemaRefs>
    <ds:schemaRef ds:uri="http://schemas.microsoft.com/office/2006/metadata/properties"/>
    <ds:schemaRef ds:uri="http://purl.org/dc/terms/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www.w3.org/XML/1998/namespace"/>
    <ds:schemaRef ds:uri="17d42c57-8936-4c24-91a7-76c51d87eb77"/>
    <ds:schemaRef ds:uri="http://schemas.openxmlformats.org/package/2006/metadata/core-properties"/>
    <ds:schemaRef ds:uri="346bd0ed-7293-4b73-945c-2c2df3540c05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8</vt:i4>
      </vt:variant>
      <vt:variant>
        <vt:lpstr>Intervalli denominati</vt:lpstr>
      </vt:variant>
      <vt:variant>
        <vt:i4>5</vt:i4>
      </vt:variant>
    </vt:vector>
  </HeadingPairs>
  <TitlesOfParts>
    <vt:vector size="13" baseType="lpstr">
      <vt:lpstr>Tab 1</vt:lpstr>
      <vt:lpstr>Tab 2</vt:lpstr>
      <vt:lpstr>Tab 3</vt:lpstr>
      <vt:lpstr>Tab 4</vt:lpstr>
      <vt:lpstr>Tab 5</vt:lpstr>
      <vt:lpstr>Tab 6</vt:lpstr>
      <vt:lpstr>Tab 7</vt:lpstr>
      <vt:lpstr>Tab 8</vt:lpstr>
      <vt:lpstr>'Tab 1'!Area_stampa</vt:lpstr>
      <vt:lpstr>'Tab 2'!Area_stampa</vt:lpstr>
      <vt:lpstr>'Tab 3'!Area_stampa</vt:lpstr>
      <vt:lpstr>'Tab 4'!Area_stampa</vt:lpstr>
      <vt:lpstr>'Tab 5'!Area_stampa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2021-04-21T08:32:30Z</dcterms:created>
  <dcterms:modified xsi:type="dcterms:W3CDTF">2025-12-19T16:30:04Z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