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20" windowWidth="20376" windowHeight="11820"/>
  </bookViews>
  <sheets>
    <sheet name="ASSENTEISMO 2017" sheetId="1" r:id="rId1"/>
  </sheets>
  <definedNames>
    <definedName name="_xlnm.Print_Area" localSheetId="0">'ASSENTEISMO 2017'!$A$1:$E$18</definedName>
  </definedNames>
  <calcPr calcId="145621"/>
</workbook>
</file>

<file path=xl/calcChain.xml><?xml version="1.0" encoding="utf-8"?>
<calcChain xmlns="http://schemas.openxmlformats.org/spreadsheetml/2006/main">
  <c r="D5" i="1" l="1"/>
  <c r="D17" i="1" s="1"/>
  <c r="D10" i="1" l="1"/>
  <c r="D12" i="1"/>
  <c r="D14" i="1"/>
  <c r="D16" i="1"/>
  <c r="D11" i="1"/>
  <c r="D13" i="1"/>
  <c r="D15" i="1"/>
  <c r="D7" i="1"/>
</calcChain>
</file>

<file path=xl/sharedStrings.xml><?xml version="1.0" encoding="utf-8"?>
<sst xmlns="http://schemas.openxmlformats.org/spreadsheetml/2006/main" count="18" uniqueCount="18">
  <si>
    <t>Periodo di Osservazione:</t>
  </si>
  <si>
    <t>N. giorni di assenza totali</t>
  </si>
  <si>
    <t>Tasso Assenteismo</t>
  </si>
  <si>
    <t>%</t>
  </si>
  <si>
    <t>Tipologia assenza</t>
  </si>
  <si>
    <t>Assenze
GG</t>
  </si>
  <si>
    <t>Incidenza
 %</t>
  </si>
  <si>
    <t>Ferie-Ex Festività</t>
  </si>
  <si>
    <t>Permessi Retribuiti</t>
  </si>
  <si>
    <t>Malattia-Ricovero</t>
  </si>
  <si>
    <t>Maternità/Allattamento/Assistenza Malattia Bambini&lt;3 anni</t>
  </si>
  <si>
    <t>Permessi L104</t>
  </si>
  <si>
    <t>Permessi NON Retribuiti</t>
  </si>
  <si>
    <t>Sciopero</t>
  </si>
  <si>
    <t>Infortunio</t>
  </si>
  <si>
    <t>01/01/2017 -</t>
  </si>
  <si>
    <t>- 31/12/2017</t>
  </si>
  <si>
    <t xml:space="preserve">N. giorni Lavorabili totali   (2017 = 248 gg)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</si>
</sst>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#,##0_ ;\-#,##0\ "/>
    <numFmt numFmtId="167" formatCode="_-* #,##0.0_-;\-* #,##0.0_-;_-* &quot;-&quot;?_-;_-@_-"/>
    <numFmt numFmtId="168" formatCode="0.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2" borderId="1" xfId="0" applyFont="1" applyFill="1" applyBorder="1" applyAlignment="1">
      <alignment horizontal="left"/>
    </xf>
    <xf numFmtId="15" fontId="3" fillId="2" borderId="2" xfId="0" applyNumberFormat="1" applyFont="1" applyFill="1" applyBorder="1" applyAlignment="1">
      <alignment horizontal="left"/>
    </xf>
    <xf numFmtId="15" fontId="3" fillId="2" borderId="2" xfId="0" applyNumberFormat="1" applyFont="1" applyFill="1" applyBorder="1" applyAlignment="1">
      <alignment horizontal="right"/>
    </xf>
    <xf numFmtId="15" fontId="3" fillId="2" borderId="2" xfId="0" quotePrefix="1" applyNumberFormat="1" applyFont="1" applyFill="1" applyBorder="1" applyAlignment="1">
      <alignment horizontal="left"/>
    </xf>
    <xf numFmtId="164" fontId="0" fillId="0" borderId="0" xfId="1" applyNumberFormat="1" applyFont="1"/>
    <xf numFmtId="0" fontId="3" fillId="0" borderId="0" xfId="0" applyFont="1"/>
    <xf numFmtId="164" fontId="2" fillId="0" borderId="0" xfId="1" applyNumberFormat="1" applyFont="1" applyAlignment="1"/>
    <xf numFmtId="164" fontId="4" fillId="0" borderId="0" xfId="1" applyNumberFormat="1" applyFont="1"/>
    <xf numFmtId="164" fontId="3" fillId="0" borderId="3" xfId="1" applyNumberFormat="1" applyFont="1" applyBorder="1" applyAlignment="1">
      <alignment horizontal="center"/>
    </xf>
    <xf numFmtId="0" fontId="0" fillId="0" borderId="0" xfId="0" applyFont="1"/>
    <xf numFmtId="165" fontId="3" fillId="0" borderId="0" xfId="0" applyNumberFormat="1" applyFont="1" applyFill="1" applyBorder="1"/>
    <xf numFmtId="164" fontId="3" fillId="0" borderId="3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164" fontId="3" fillId="0" borderId="0" xfId="1" applyNumberFormat="1" applyFont="1" applyAlignment="1">
      <alignment horizontal="right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43" fontId="0" fillId="0" borderId="3" xfId="1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0" xfId="1" applyNumberFormat="1" applyFont="1" applyAlignment="1">
      <alignment vertical="center"/>
    </xf>
    <xf numFmtId="166" fontId="0" fillId="0" borderId="0" xfId="1" applyNumberFormat="1" applyFont="1" applyFill="1" applyBorder="1" applyAlignment="1">
      <alignment horizontal="center"/>
    </xf>
    <xf numFmtId="43" fontId="0" fillId="0" borderId="0" xfId="0" applyNumberFormat="1" applyAlignment="1">
      <alignment vertical="center"/>
    </xf>
    <xf numFmtId="10" fontId="0" fillId="0" borderId="0" xfId="3" applyNumberFormat="1" applyFont="1"/>
    <xf numFmtId="168" fontId="0" fillId="0" borderId="0" xfId="3" applyNumberFormat="1" applyFont="1" applyAlignment="1">
      <alignment vertical="center"/>
    </xf>
    <xf numFmtId="43" fontId="0" fillId="0" borderId="0" xfId="0" applyNumberFormat="1"/>
    <xf numFmtId="43" fontId="0" fillId="0" borderId="3" xfId="1" applyFont="1" applyBorder="1" applyAlignment="1">
      <alignment horizontal="right"/>
    </xf>
    <xf numFmtId="43" fontId="3" fillId="0" borderId="3" xfId="1" applyFont="1" applyBorder="1" applyAlignment="1">
      <alignment horizontal="center"/>
    </xf>
    <xf numFmtId="43" fontId="0" fillId="0" borderId="0" xfId="1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67" fontId="0" fillId="0" borderId="0" xfId="0" applyNumberFormat="1" applyBorder="1"/>
    <xf numFmtId="2" fontId="0" fillId="0" borderId="3" xfId="1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4">
    <cellStyle name="Migliaia" xfId="1" builtinId="3"/>
    <cellStyle name="Normale" xfId="0" builtinId="0"/>
    <cellStyle name="Normale 2" xfId="2"/>
    <cellStyle name="Percentual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tabSelected="1" zoomScale="90" zoomScaleNormal="90" workbookViewId="0"/>
  </sheetViews>
  <sheetFormatPr defaultRowHeight="14.4" x14ac:dyDescent="0.3"/>
  <cols>
    <col min="1" max="1" width="53.44140625" customWidth="1"/>
    <col min="2" max="2" width="5.88671875" customWidth="1"/>
    <col min="3" max="3" width="13" customWidth="1"/>
    <col min="4" max="4" width="13" bestFit="1" customWidth="1"/>
    <col min="5" max="5" width="9.6640625" customWidth="1"/>
    <col min="6" max="6" width="11.6640625" customWidth="1"/>
    <col min="7" max="7" width="9.109375" style="5"/>
  </cols>
  <sheetData>
    <row r="1" spans="1:7" s="5" customFormat="1" ht="15" x14ac:dyDescent="0.25">
      <c r="A1" s="1" t="s">
        <v>0</v>
      </c>
      <c r="B1" s="2"/>
      <c r="C1" s="3" t="s">
        <v>15</v>
      </c>
      <c r="D1" s="4" t="s">
        <v>16</v>
      </c>
      <c r="E1"/>
      <c r="F1"/>
    </row>
    <row r="2" spans="1:7" s="5" customFormat="1" ht="15" x14ac:dyDescent="0.25">
      <c r="A2" s="6"/>
      <c r="B2" s="6"/>
      <c r="C2" s="6"/>
      <c r="D2" s="6"/>
      <c r="E2"/>
      <c r="F2"/>
    </row>
    <row r="3" spans="1:7" s="5" customFormat="1" ht="15" x14ac:dyDescent="0.25">
      <c r="A3" s="6" t="s">
        <v>17</v>
      </c>
      <c r="B3" s="7"/>
      <c r="C3" s="8">
        <v>251</v>
      </c>
      <c r="D3" s="9">
        <v>54064</v>
      </c>
      <c r="E3"/>
      <c r="F3"/>
    </row>
    <row r="4" spans="1:7" s="5" customFormat="1" ht="15" x14ac:dyDescent="0.25">
      <c r="A4" s="10"/>
      <c r="D4" s="11"/>
      <c r="E4"/>
      <c r="F4"/>
    </row>
    <row r="5" spans="1:7" s="5" customFormat="1" ht="15" x14ac:dyDescent="0.25">
      <c r="A5" s="6" t="s">
        <v>1</v>
      </c>
      <c r="D5" s="12">
        <f>SUM(C10:C17)</f>
        <v>10584.67</v>
      </c>
      <c r="E5"/>
      <c r="F5" s="26"/>
    </row>
    <row r="6" spans="1:7" s="5" customFormat="1" ht="15" x14ac:dyDescent="0.25">
      <c r="A6" s="6"/>
      <c r="D6" s="13"/>
      <c r="E6"/>
      <c r="F6"/>
    </row>
    <row r="7" spans="1:7" s="5" customFormat="1" ht="15" x14ac:dyDescent="0.25">
      <c r="A7" s="14" t="s">
        <v>2</v>
      </c>
      <c r="C7" s="15" t="s">
        <v>3</v>
      </c>
      <c r="D7" s="28">
        <f>D5/D3*100</f>
        <v>19.578037141166025</v>
      </c>
      <c r="E7"/>
      <c r="F7"/>
    </row>
    <row r="8" spans="1:7" s="5" customFormat="1" ht="15" x14ac:dyDescent="0.25">
      <c r="A8" s="10"/>
      <c r="B8" s="10"/>
      <c r="C8" s="10"/>
      <c r="D8" s="6"/>
      <c r="E8"/>
      <c r="F8"/>
    </row>
    <row r="9" spans="1:7" s="5" customFormat="1" ht="30" x14ac:dyDescent="0.25">
      <c r="A9" s="36" t="s">
        <v>4</v>
      </c>
      <c r="B9" s="37"/>
      <c r="C9" s="16" t="s">
        <v>5</v>
      </c>
      <c r="D9" s="16" t="s">
        <v>6</v>
      </c>
      <c r="E9" s="17"/>
      <c r="F9"/>
    </row>
    <row r="10" spans="1:7" s="5" customFormat="1" x14ac:dyDescent="0.3">
      <c r="A10" s="34" t="s">
        <v>7</v>
      </c>
      <c r="B10" s="35"/>
      <c r="C10" s="18">
        <v>6308</v>
      </c>
      <c r="D10" s="27">
        <f>C10/D5*100</f>
        <v>59.595622726074595</v>
      </c>
      <c r="E10" s="19"/>
      <c r="F10" s="29"/>
      <c r="G10" s="24"/>
    </row>
    <row r="11" spans="1:7" s="5" customFormat="1" ht="15" x14ac:dyDescent="0.25">
      <c r="A11" s="34" t="s">
        <v>8</v>
      </c>
      <c r="B11" s="35"/>
      <c r="C11" s="18">
        <v>1362.9799999999998</v>
      </c>
      <c r="D11" s="27">
        <f>C11/D5*100</f>
        <v>12.876924835634931</v>
      </c>
      <c r="E11"/>
      <c r="F11" s="29"/>
      <c r="G11" s="24"/>
    </row>
    <row r="12" spans="1:7" s="5" customFormat="1" ht="15" x14ac:dyDescent="0.25">
      <c r="A12" s="34" t="s">
        <v>9</v>
      </c>
      <c r="B12" s="35"/>
      <c r="C12" s="18">
        <v>1065.17</v>
      </c>
      <c r="D12" s="33">
        <f>C12/D5*100</f>
        <v>10.063327434865707</v>
      </c>
      <c r="E12"/>
      <c r="F12" s="29"/>
      <c r="G12" s="24"/>
    </row>
    <row r="13" spans="1:7" s="5" customFormat="1" x14ac:dyDescent="0.3">
      <c r="A13" s="34" t="s">
        <v>10</v>
      </c>
      <c r="B13" s="35"/>
      <c r="C13" s="18">
        <v>1275</v>
      </c>
      <c r="D13" s="33">
        <f>C13/D5*100</f>
        <v>12.045722729192313</v>
      </c>
      <c r="E13"/>
      <c r="F13" s="29"/>
      <c r="G13" s="24"/>
    </row>
    <row r="14" spans="1:7" s="5" customFormat="1" ht="15" x14ac:dyDescent="0.25">
      <c r="A14" s="34" t="s">
        <v>11</v>
      </c>
      <c r="B14" s="35"/>
      <c r="C14" s="18">
        <v>251.71</v>
      </c>
      <c r="D14" s="27">
        <f>C14/D5*100</f>
        <v>2.3780618573843118</v>
      </c>
      <c r="E14"/>
      <c r="F14" s="29"/>
      <c r="G14" s="24"/>
    </row>
    <row r="15" spans="1:7" s="5" customFormat="1" ht="15" x14ac:dyDescent="0.25">
      <c r="A15" s="34" t="s">
        <v>12</v>
      </c>
      <c r="B15" s="35"/>
      <c r="C15" s="18">
        <v>230.61</v>
      </c>
      <c r="D15" s="27">
        <f>C15/D5*100</f>
        <v>2.1787169557482664</v>
      </c>
      <c r="E15"/>
      <c r="F15" s="29"/>
      <c r="G15" s="24"/>
    </row>
    <row r="16" spans="1:7" s="5" customFormat="1" ht="15" x14ac:dyDescent="0.25">
      <c r="A16" s="34" t="s">
        <v>13</v>
      </c>
      <c r="B16" s="35"/>
      <c r="C16" s="18">
        <v>20.2</v>
      </c>
      <c r="D16" s="27">
        <f>C16/D5*100</f>
        <v>0.19084203853308604</v>
      </c>
      <c r="E16"/>
      <c r="F16" s="29"/>
      <c r="G16" s="24"/>
    </row>
    <row r="17" spans="1:7" s="5" customFormat="1" ht="15" x14ac:dyDescent="0.25">
      <c r="A17" s="34" t="s">
        <v>14</v>
      </c>
      <c r="B17" s="35"/>
      <c r="C17" s="18">
        <v>71</v>
      </c>
      <c r="D17" s="27">
        <f>C17/D5*100</f>
        <v>0.67078142256678763</v>
      </c>
      <c r="E17"/>
      <c r="F17" s="29"/>
      <c r="G17" s="24"/>
    </row>
    <row r="18" spans="1:7" s="21" customFormat="1" ht="30.75" customHeight="1" x14ac:dyDescent="0.25">
      <c r="A18" s="20"/>
      <c r="B18" s="20"/>
      <c r="C18" s="23"/>
      <c r="D18" s="30"/>
      <c r="E18" s="31"/>
      <c r="F18" s="23"/>
      <c r="G18" s="25"/>
    </row>
    <row r="19" spans="1:7" ht="15" x14ac:dyDescent="0.25">
      <c r="D19" s="22"/>
      <c r="E19" s="32"/>
    </row>
  </sheetData>
  <mergeCells count="9">
    <mergeCell ref="A15:B15"/>
    <mergeCell ref="A16:B16"/>
    <mergeCell ref="A17:B17"/>
    <mergeCell ref="A9:B9"/>
    <mergeCell ref="A10:B10"/>
    <mergeCell ref="A11:B11"/>
    <mergeCell ref="A12:B12"/>
    <mergeCell ref="A13:B13"/>
    <mergeCell ref="A14:B14"/>
  </mergeCells>
  <pageMargins left="0.39370078740157483" right="0.39370078740157483" top="0.39370078740157483" bottom="0.19685039370078741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ASSENTEISMO 2017</vt:lpstr>
      <vt:lpstr>'ASSENTEISMO 2017'!Area_stampa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2018-01-29T15:10:07Z</dcterms:created>
  <dcterms:modified xsi:type="dcterms:W3CDTF">2018-01-29T15:10:18Z</dcterms:modified>
</cp:coreProperties>
</file>