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filterPrivacy="1"/>
  <xr:revisionPtr revIDLastSave="0" documentId="8_{12EC9257-3085-46B5-BB26-233D25AECE62}" xr6:coauthVersionLast="37" xr6:coauthVersionMax="37" xr10:uidLastSave="{00000000-0000-0000-0000-000000000000}"/>
  <bookViews>
    <workbookView xWindow="32772" yWindow="192" windowWidth="15480" windowHeight="11520" xr2:uid="{00000000-000D-0000-FFFF-FFFF00000000}"/>
  </bookViews>
  <sheets>
    <sheet name="atti 2018" sheetId="2" r:id="rId1"/>
    <sheet name="macroaree" sheetId="3" r:id="rId2"/>
    <sheet name="settori" sheetId="1" r:id="rId3"/>
  </sheets>
  <definedNames>
    <definedName name="_xlnm.Print_Area" localSheetId="0">'atti 2018'!$A$1:$O$48</definedName>
    <definedName name="_xlnm.Print_Area" localSheetId="1">macroaree!$A$1:$N$9</definedName>
    <definedName name="_xlnm.Print_Area" localSheetId="2">settori!$A$1:$N$11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48" i="2" l="1"/>
  <c r="O18" i="2"/>
  <c r="O17" i="2"/>
  <c r="O16" i="2"/>
  <c r="O15" i="2"/>
  <c r="O14" i="2"/>
  <c r="O13" i="2"/>
  <c r="O11" i="2"/>
  <c r="O10" i="2"/>
  <c r="O9" i="2"/>
  <c r="O8" i="2"/>
  <c r="O7" i="2"/>
  <c r="O5" i="2"/>
  <c r="O4" i="2"/>
  <c r="O3" i="2"/>
  <c r="O2" i="2"/>
  <c r="M11" i="1"/>
  <c r="M9" i="3"/>
  <c r="N9" i="3"/>
  <c r="M48" i="2"/>
  <c r="C48" i="2"/>
  <c r="O47" i="2"/>
  <c r="O46" i="2"/>
  <c r="O45" i="2"/>
  <c r="O44" i="2"/>
  <c r="O43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N10" i="1"/>
  <c r="N9" i="1"/>
  <c r="N8" i="1"/>
  <c r="N7" i="1"/>
  <c r="N6" i="1"/>
  <c r="N5" i="1"/>
  <c r="N4" i="1"/>
  <c r="N11" i="1"/>
  <c r="N3" i="1"/>
  <c r="N2" i="1"/>
  <c r="L11" i="1"/>
  <c r="N8" i="3"/>
  <c r="N7" i="3"/>
  <c r="N6" i="3"/>
  <c r="N5" i="3"/>
  <c r="N4" i="3"/>
  <c r="N3" i="3"/>
  <c r="N2" i="3"/>
  <c r="L9" i="3"/>
  <c r="O48" i="2"/>
  <c r="L48" i="2"/>
  <c r="K11" i="1"/>
  <c r="K9" i="3"/>
  <c r="J11" i="1"/>
  <c r="J9" i="3"/>
  <c r="K48" i="2"/>
  <c r="I11" i="1"/>
  <c r="I9" i="3"/>
  <c r="J48" i="2"/>
  <c r="H11" i="1"/>
  <c r="H9" i="3"/>
  <c r="I48" i="2"/>
  <c r="G11" i="1"/>
  <c r="G9" i="3"/>
  <c r="H48" i="2"/>
  <c r="F11" i="1"/>
  <c r="F9" i="3"/>
  <c r="G48" i="2"/>
  <c r="E11" i="1"/>
  <c r="E9" i="3"/>
  <c r="F48" i="2"/>
  <c r="E48" i="2"/>
  <c r="D11" i="1"/>
  <c r="D9" i="3"/>
  <c r="D48" i="2"/>
  <c r="C9" i="3"/>
  <c r="C11" i="1"/>
  <c r="B11" i="1"/>
  <c r="B9" i="3"/>
</calcChain>
</file>

<file path=xl/sharedStrings.xml><?xml version="1.0" encoding="utf-8"?>
<sst xmlns="http://schemas.openxmlformats.org/spreadsheetml/2006/main" count="127" uniqueCount="73">
  <si>
    <t>Macroaree</t>
  </si>
  <si>
    <t>Gennaio</t>
  </si>
  <si>
    <t>Febbraio</t>
  </si>
  <si>
    <t>Marzo</t>
  </si>
  <si>
    <t>Aprile</t>
  </si>
  <si>
    <t>Totale</t>
  </si>
  <si>
    <t>TOTALE</t>
  </si>
  <si>
    <t>Settori</t>
  </si>
  <si>
    <t>energia elettrica e gas</t>
  </si>
  <si>
    <t>efficienza energetica e fonti rinnovabili</t>
  </si>
  <si>
    <t>Gas</t>
  </si>
  <si>
    <t>gas</t>
  </si>
  <si>
    <t>idrico</t>
  </si>
  <si>
    <t>robin hood tax</t>
  </si>
  <si>
    <t>Settore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</si>
  <si>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</si>
  <si>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</si>
  <si>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</si>
  <si>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</si>
  <si>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</si>
  <si>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</si>
  <si>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</si>
  <si>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</si>
  <si>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eel</t>
  </si>
  <si>
    <t>com</t>
  </si>
  <si>
    <t>efr</t>
  </si>
  <si>
    <t>idr</t>
  </si>
  <si>
    <t>rht</t>
  </si>
  <si>
    <t>R Regolazione</t>
  </si>
  <si>
    <t xml:space="preserve">eel </t>
  </si>
  <si>
    <t xml:space="preserve">com </t>
  </si>
  <si>
    <t>legenda:</t>
  </si>
  <si>
    <t>com =</t>
  </si>
  <si>
    <t xml:space="preserve">eel = </t>
  </si>
  <si>
    <t>gas =</t>
  </si>
  <si>
    <t>efr =</t>
  </si>
  <si>
    <t>idr =</t>
  </si>
  <si>
    <t xml:space="preserve">rht = </t>
  </si>
  <si>
    <t>na</t>
  </si>
  <si>
    <t>na =</t>
  </si>
  <si>
    <t>settore non assegnato</t>
  </si>
  <si>
    <t>E Enforcement e consumatori</t>
  </si>
  <si>
    <t>S Procedimenti sanzionatori</t>
  </si>
  <si>
    <t>C Contenzioso e arbitrati</t>
  </si>
  <si>
    <t>A Amministrazione</t>
  </si>
  <si>
    <t>I Istituzionale</t>
  </si>
  <si>
    <t>Rds Ricerca di sistema</t>
  </si>
  <si>
    <t>Com energia elettrica e ga</t>
  </si>
  <si>
    <t>Eel energia elettrica</t>
  </si>
  <si>
    <t>Efr efficienza energetica e fonti rinnovabili</t>
  </si>
  <si>
    <t>Idr idrico</t>
  </si>
  <si>
    <t>Rht robin hood tax</t>
  </si>
  <si>
    <t xml:space="preserve">Luglio </t>
  </si>
  <si>
    <t>Tlr teleriscaldamento</t>
  </si>
  <si>
    <t>tlr</t>
  </si>
  <si>
    <t>Gennaio (1004a)</t>
  </si>
  <si>
    <t>Rif rifiuti</t>
  </si>
  <si>
    <t>rif</t>
  </si>
  <si>
    <t>Febbraio (1008a)</t>
  </si>
  <si>
    <t>tlr=</t>
  </si>
  <si>
    <t>teleriscaldamento</t>
  </si>
  <si>
    <t>rif=</t>
  </si>
  <si>
    <t>rifiuti</t>
  </si>
  <si>
    <t>Marzo (1012a)</t>
  </si>
  <si>
    <t>Aprile (1016a)</t>
  </si>
  <si>
    <t>Maggio (1020a)</t>
  </si>
  <si>
    <t>Giugno (1025a)</t>
  </si>
  <si>
    <t>Luglio (1029a)</t>
  </si>
  <si>
    <t>Agosto (1031a)</t>
  </si>
  <si>
    <t>Settembre (1035a)</t>
  </si>
  <si>
    <t>Ottobre (1039a)</t>
  </si>
  <si>
    <t>Novembre (1043a bis)</t>
  </si>
  <si>
    <t>Dicembre (1047a)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</si>
</sst>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  <family val="2"/>
    </font>
    <font>
      <b/>
      <sz val="10"/>
      <color indexed="9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52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5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53"/>
      </bottom>
      <diagonal/>
    </border>
    <border>
      <left style="thick">
        <color indexed="64"/>
      </left>
      <right/>
      <top style="thick">
        <color indexed="52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52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52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53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52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53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53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52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53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53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0" fillId="0" borderId="2" xfId="0" applyFill="1" applyBorder="1" applyAlignment="1">
      <alignment horizontal="center" vertical="top" wrapText="1"/>
    </xf>
    <xf numFmtId="0" fontId="3" fillId="0" borderId="6" xfId="0" applyFont="1" applyFill="1" applyBorder="1" applyAlignment="1" applyProtection="1">
      <alignment vertical="top"/>
      <protection locked="0"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3" fillId="0" borderId="9" xfId="0" applyFont="1" applyFill="1" applyBorder="1" applyAlignment="1">
      <alignment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3" fillId="0" borderId="27" xfId="0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0" fontId="2" fillId="2" borderId="33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3" fillId="0" borderId="35" xfId="0" applyFont="1" applyFill="1" applyBorder="1" applyAlignment="1" applyProtection="1">
      <alignment vertical="top"/>
      <protection locked="0"/>
    </xf>
    <xf numFmtId="0" fontId="3" fillId="0" borderId="35" xfId="0" applyFont="1" applyFill="1" applyBorder="1" applyAlignment="1">
      <alignment vertical="top"/>
    </xf>
    <xf numFmtId="0" fontId="3" fillId="0" borderId="35" xfId="0" applyFont="1" applyFill="1" applyBorder="1" applyAlignment="1">
      <alignment vertical="top" wrapText="1"/>
    </xf>
    <xf numFmtId="0" fontId="3" fillId="0" borderId="36" xfId="0" applyFont="1" applyFill="1" applyBorder="1" applyAlignment="1">
      <alignment vertical="top"/>
    </xf>
    <xf numFmtId="0" fontId="0" fillId="0" borderId="7" xfId="0" applyBorder="1" applyAlignment="1">
      <alignment horizontal="center" vertical="top" wrapText="1"/>
    </xf>
    <xf numFmtId="0" fontId="5" fillId="0" borderId="37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vertical="top"/>
    </xf>
    <xf numFmtId="0" fontId="8" fillId="0" borderId="39" xfId="0" applyFont="1" applyFill="1" applyBorder="1" applyAlignment="1">
      <alignment horizontal="center" vertical="top" wrapText="1"/>
    </xf>
    <xf numFmtId="0" fontId="5" fillId="0" borderId="40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5" fillId="0" borderId="42" xfId="0" applyFont="1" applyFill="1" applyBorder="1" applyAlignment="1">
      <alignment horizontal="center" vertical="top" wrapText="1"/>
    </xf>
    <xf numFmtId="0" fontId="5" fillId="0" borderId="43" xfId="0" applyFont="1" applyFill="1" applyBorder="1" applyAlignment="1">
      <alignment horizontal="center" vertical="top" wrapText="1"/>
    </xf>
    <xf numFmtId="0" fontId="7" fillId="0" borderId="44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0" xfId="0" applyBorder="1"/>
    <xf numFmtId="0" fontId="0" fillId="0" borderId="0" xfId="0" applyNumberFormat="1" applyBorder="1"/>
    <xf numFmtId="0" fontId="6" fillId="0" borderId="47" xfId="0" applyFont="1" applyFill="1" applyBorder="1" applyAlignment="1">
      <alignment horizontal="center" vertical="top" wrapText="1"/>
    </xf>
    <xf numFmtId="0" fontId="6" fillId="0" borderId="48" xfId="0" applyFont="1" applyFill="1" applyBorder="1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7" fillId="0" borderId="50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5" fillId="0" borderId="51" xfId="0" applyFont="1" applyFill="1" applyBorder="1" applyAlignment="1">
      <alignment horizontal="center" vertical="top" wrapText="1"/>
    </xf>
    <xf numFmtId="0" fontId="5" fillId="0" borderId="52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3" fillId="0" borderId="53" xfId="0" applyFont="1" applyFill="1" applyBorder="1" applyAlignment="1">
      <alignment horizontal="left" vertical="top" wrapText="1"/>
    </xf>
    <xf numFmtId="0" fontId="3" fillId="0" borderId="54" xfId="0" applyFont="1" applyFill="1" applyBorder="1" applyAlignment="1">
      <alignment horizontal="left"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2"/>
  <sheetViews>
    <sheetView tabSelected="1" workbookViewId="0">
      <pane xSplit="2" topLeftCell="C1" activePane="topRight" state="frozen"/>
      <selection pane="topRight"/>
    </sheetView>
  </sheetViews>
  <sheetFormatPr defaultRowHeight="13.2" x14ac:dyDescent="0.25"/>
  <cols>
    <col min="1" max="1" width="15" customWidth="1"/>
    <col min="2" max="2" width="12.109375" customWidth="1"/>
    <col min="3" max="15" width="10.88671875" customWidth="1"/>
  </cols>
  <sheetData>
    <row r="1" spans="1:22" ht="29.4" thickTop="1" x14ac:dyDescent="0.25">
      <c r="A1" s="4" t="s">
        <v>0</v>
      </c>
      <c r="B1" s="5" t="s">
        <v>14</v>
      </c>
      <c r="C1" s="5" t="s">
        <v>55</v>
      </c>
      <c r="D1" s="5" t="s">
        <v>58</v>
      </c>
      <c r="E1" s="5" t="s">
        <v>63</v>
      </c>
      <c r="F1" s="5" t="s">
        <v>64</v>
      </c>
      <c r="G1" s="5" t="s">
        <v>65</v>
      </c>
      <c r="H1" s="5" t="s">
        <v>66</v>
      </c>
      <c r="I1" s="5" t="s">
        <v>67</v>
      </c>
      <c r="J1" s="5" t="s">
        <v>68</v>
      </c>
      <c r="K1" s="5" t="s">
        <v>69</v>
      </c>
      <c r="L1" s="5" t="s">
        <v>70</v>
      </c>
      <c r="M1" s="5" t="s">
        <v>71</v>
      </c>
      <c r="N1" s="5" t="s">
        <v>72</v>
      </c>
      <c r="O1" s="6" t="s">
        <v>5</v>
      </c>
    </row>
    <row r="2" spans="1:22" ht="14.4" x14ac:dyDescent="0.25">
      <c r="A2" s="14" t="s">
        <v>28</v>
      </c>
      <c r="B2" s="15"/>
      <c r="C2" s="16">
        <v>14</v>
      </c>
      <c r="D2" s="16">
        <v>25</v>
      </c>
      <c r="E2" s="16">
        <v>46</v>
      </c>
      <c r="F2" s="16">
        <v>34</v>
      </c>
      <c r="G2" s="16">
        <v>16</v>
      </c>
      <c r="H2" s="17">
        <v>34</v>
      </c>
      <c r="I2" s="17">
        <v>33</v>
      </c>
      <c r="J2" s="17">
        <v>24</v>
      </c>
      <c r="K2" s="17">
        <v>36</v>
      </c>
      <c r="L2" s="17">
        <v>46</v>
      </c>
      <c r="M2" s="17">
        <v>36</v>
      </c>
      <c r="N2" s="17">
        <v>75</v>
      </c>
      <c r="O2" s="21">
        <f>SUM(C2:N2)</f>
        <v>419</v>
      </c>
    </row>
    <row r="3" spans="1:22" ht="14.4" x14ac:dyDescent="0.25">
      <c r="A3" s="7"/>
      <c r="B3" s="8" t="s">
        <v>30</v>
      </c>
      <c r="C3" s="9">
        <v>1</v>
      </c>
      <c r="D3" s="9">
        <v>3</v>
      </c>
      <c r="E3" s="9">
        <v>3</v>
      </c>
      <c r="F3" s="9">
        <v>2</v>
      </c>
      <c r="G3" s="9">
        <v>2</v>
      </c>
      <c r="H3" s="9">
        <v>4</v>
      </c>
      <c r="I3" s="9">
        <v>4</v>
      </c>
      <c r="J3" s="9">
        <v>2</v>
      </c>
      <c r="K3" s="9">
        <v>1</v>
      </c>
      <c r="L3" s="9">
        <v>2</v>
      </c>
      <c r="M3" s="9">
        <v>4</v>
      </c>
      <c r="N3" s="9">
        <v>6</v>
      </c>
      <c r="O3" s="72">
        <f>SUM(C3:N3)</f>
        <v>34</v>
      </c>
      <c r="R3" s="82"/>
      <c r="S3" s="82"/>
      <c r="T3" s="82"/>
      <c r="U3" s="82"/>
      <c r="V3" s="82"/>
    </row>
    <row r="4" spans="1:22" ht="14.4" x14ac:dyDescent="0.25">
      <c r="A4" s="7"/>
      <c r="B4" s="8" t="s">
        <v>29</v>
      </c>
      <c r="C4" s="9">
        <v>7</v>
      </c>
      <c r="D4" s="9">
        <v>11</v>
      </c>
      <c r="E4" s="9">
        <v>19</v>
      </c>
      <c r="F4" s="9">
        <v>18</v>
      </c>
      <c r="G4" s="9">
        <v>5</v>
      </c>
      <c r="H4" s="9">
        <v>13</v>
      </c>
      <c r="I4" s="9">
        <v>12</v>
      </c>
      <c r="J4" s="9">
        <v>16</v>
      </c>
      <c r="K4" s="9">
        <v>18</v>
      </c>
      <c r="L4" s="9">
        <v>22</v>
      </c>
      <c r="M4" s="9">
        <v>14</v>
      </c>
      <c r="N4" s="9">
        <v>41</v>
      </c>
      <c r="O4" s="72">
        <f>SUM(C4:N4)</f>
        <v>196</v>
      </c>
      <c r="R4" s="82"/>
      <c r="S4" s="82"/>
      <c r="T4" s="82"/>
      <c r="U4" s="82"/>
      <c r="V4" s="82"/>
    </row>
    <row r="5" spans="1:22" ht="14.4" x14ac:dyDescent="0.25">
      <c r="A5" s="7"/>
      <c r="B5" s="8" t="s">
        <v>11</v>
      </c>
      <c r="C5" s="9">
        <v>2</v>
      </c>
      <c r="D5" s="9">
        <v>7</v>
      </c>
      <c r="E5" s="9">
        <v>21</v>
      </c>
      <c r="F5" s="9">
        <v>10</v>
      </c>
      <c r="G5" s="9">
        <v>4</v>
      </c>
      <c r="H5" s="9">
        <v>11</v>
      </c>
      <c r="I5" s="9">
        <v>11</v>
      </c>
      <c r="J5" s="9">
        <v>3</v>
      </c>
      <c r="K5" s="9">
        <v>11</v>
      </c>
      <c r="L5" s="9">
        <v>10</v>
      </c>
      <c r="M5" s="9">
        <v>8</v>
      </c>
      <c r="N5" s="9">
        <v>15</v>
      </c>
      <c r="O5" s="72">
        <f>SUM(C5:N5)</f>
        <v>113</v>
      </c>
      <c r="R5" s="82"/>
      <c r="S5" s="82"/>
      <c r="T5" s="83"/>
      <c r="U5" s="83"/>
      <c r="V5" s="82"/>
    </row>
    <row r="6" spans="1:22" ht="14.4" x14ac:dyDescent="0.25">
      <c r="A6" s="7"/>
      <c r="B6" s="8" t="s">
        <v>25</v>
      </c>
      <c r="C6" s="9">
        <v>1</v>
      </c>
      <c r="D6" s="9"/>
      <c r="E6" s="9">
        <v>2</v>
      </c>
      <c r="F6" s="9"/>
      <c r="G6" s="9">
        <v>1</v>
      </c>
      <c r="H6" s="9"/>
      <c r="I6" s="9">
        <v>1</v>
      </c>
      <c r="J6" s="9">
        <v>1</v>
      </c>
      <c r="K6" s="9">
        <v>1</v>
      </c>
      <c r="L6" s="9">
        <v>2</v>
      </c>
      <c r="M6" s="9">
        <v>1</v>
      </c>
      <c r="N6" s="9">
        <v>1</v>
      </c>
      <c r="O6" s="72">
        <v>11</v>
      </c>
      <c r="R6" s="82"/>
      <c r="S6" s="82"/>
      <c r="T6" s="83"/>
      <c r="U6" s="83"/>
      <c r="V6" s="82"/>
    </row>
    <row r="7" spans="1:22" ht="14.4" x14ac:dyDescent="0.25">
      <c r="A7" s="7"/>
      <c r="B7" s="8" t="s">
        <v>26</v>
      </c>
      <c r="C7" s="9">
        <v>1</v>
      </c>
      <c r="D7" s="9">
        <v>3</v>
      </c>
      <c r="E7" s="9">
        <v>1</v>
      </c>
      <c r="F7" s="9">
        <v>1</v>
      </c>
      <c r="G7" s="9">
        <v>3</v>
      </c>
      <c r="H7" s="9">
        <v>5</v>
      </c>
      <c r="I7" s="9">
        <v>4</v>
      </c>
      <c r="J7" s="9">
        <v>2</v>
      </c>
      <c r="K7" s="9">
        <v>5</v>
      </c>
      <c r="L7" s="9">
        <v>10</v>
      </c>
      <c r="M7" s="9">
        <v>8</v>
      </c>
      <c r="N7" s="9">
        <v>6</v>
      </c>
      <c r="O7" s="72">
        <f>SUM(C7:N7)</f>
        <v>49</v>
      </c>
      <c r="R7" s="82"/>
      <c r="S7" s="82"/>
      <c r="T7" s="83"/>
      <c r="U7" s="83"/>
      <c r="V7" s="82"/>
    </row>
    <row r="8" spans="1:22" ht="14.4" x14ac:dyDescent="0.25">
      <c r="A8" s="11"/>
      <c r="B8" s="12" t="s">
        <v>57</v>
      </c>
      <c r="C8" s="13"/>
      <c r="D8" s="13">
        <v>1</v>
      </c>
      <c r="E8" s="13"/>
      <c r="F8" s="13">
        <v>3</v>
      </c>
      <c r="G8" s="13"/>
      <c r="H8" s="13"/>
      <c r="I8" s="13"/>
      <c r="J8" s="13"/>
      <c r="K8" s="13"/>
      <c r="L8" s="13"/>
      <c r="M8" s="13"/>
      <c r="N8" s="13">
        <v>3</v>
      </c>
      <c r="O8" s="88">
        <f>SUM(C8:N8)</f>
        <v>7</v>
      </c>
      <c r="R8" s="82"/>
      <c r="S8" s="82"/>
      <c r="T8" s="83"/>
      <c r="U8" s="83"/>
      <c r="V8" s="82"/>
    </row>
    <row r="9" spans="1:22" ht="15" thickBot="1" x14ac:dyDescent="0.3">
      <c r="A9" s="26"/>
      <c r="B9" s="27" t="s">
        <v>54</v>
      </c>
      <c r="C9" s="28">
        <v>2</v>
      </c>
      <c r="D9" s="28"/>
      <c r="E9" s="28"/>
      <c r="F9" s="28"/>
      <c r="G9" s="28">
        <v>1</v>
      </c>
      <c r="H9" s="28">
        <v>1</v>
      </c>
      <c r="I9" s="28">
        <v>1</v>
      </c>
      <c r="J9" s="28"/>
      <c r="K9" s="28"/>
      <c r="L9" s="28"/>
      <c r="M9" s="28">
        <v>1</v>
      </c>
      <c r="N9" s="28">
        <v>3</v>
      </c>
      <c r="O9" s="29">
        <f>SUM(C9:N9)</f>
        <v>9</v>
      </c>
      <c r="R9" s="82"/>
      <c r="S9" s="82"/>
      <c r="T9" s="83"/>
      <c r="U9" s="83"/>
      <c r="V9" s="82"/>
    </row>
    <row r="10" spans="1:22" ht="15" thickTop="1" x14ac:dyDescent="0.25">
      <c r="A10" s="22" t="s">
        <v>41</v>
      </c>
      <c r="B10" s="23"/>
      <c r="C10" s="24">
        <v>15</v>
      </c>
      <c r="D10" s="24">
        <v>19</v>
      </c>
      <c r="E10" s="24">
        <v>27</v>
      </c>
      <c r="F10" s="24">
        <v>19</v>
      </c>
      <c r="G10" s="24">
        <v>5</v>
      </c>
      <c r="H10" s="25">
        <v>13</v>
      </c>
      <c r="I10" s="25">
        <v>6</v>
      </c>
      <c r="J10" s="25">
        <v>2</v>
      </c>
      <c r="K10" s="25">
        <v>3</v>
      </c>
      <c r="L10" s="25">
        <v>7</v>
      </c>
      <c r="M10" s="25">
        <v>7</v>
      </c>
      <c r="N10" s="25">
        <v>7</v>
      </c>
      <c r="O10" s="21">
        <f>SUM(C10:N10)</f>
        <v>130</v>
      </c>
      <c r="R10" s="82"/>
      <c r="S10" s="82"/>
      <c r="T10" s="83"/>
      <c r="U10" s="83"/>
      <c r="V10" s="82"/>
    </row>
    <row r="11" spans="1:22" ht="14.4" x14ac:dyDescent="0.25">
      <c r="A11" s="22"/>
      <c r="B11" s="8" t="s">
        <v>24</v>
      </c>
      <c r="C11" s="9"/>
      <c r="D11" s="9">
        <v>2</v>
      </c>
      <c r="E11" s="9">
        <v>2</v>
      </c>
      <c r="F11" s="9">
        <v>3</v>
      </c>
      <c r="G11" s="9">
        <v>1</v>
      </c>
      <c r="H11" s="42">
        <v>2</v>
      </c>
      <c r="I11" s="42">
        <v>3</v>
      </c>
      <c r="J11" s="42">
        <v>1</v>
      </c>
      <c r="K11" s="42"/>
      <c r="L11" s="42">
        <v>1</v>
      </c>
      <c r="M11" s="42">
        <v>1</v>
      </c>
      <c r="N11" s="42"/>
      <c r="O11" s="72">
        <f>SUM(C11:N11)</f>
        <v>16</v>
      </c>
      <c r="R11" s="82"/>
      <c r="S11" s="82"/>
      <c r="T11" s="83"/>
      <c r="U11" s="83"/>
      <c r="V11" s="82"/>
    </row>
    <row r="12" spans="1:22" ht="14.4" x14ac:dyDescent="0.25">
      <c r="A12" s="7"/>
      <c r="B12" s="41" t="s">
        <v>23</v>
      </c>
      <c r="C12" s="37">
        <v>15</v>
      </c>
      <c r="D12" s="37">
        <v>15</v>
      </c>
      <c r="E12" s="42">
        <v>20</v>
      </c>
      <c r="F12" s="37">
        <v>15</v>
      </c>
      <c r="G12" s="37">
        <v>3</v>
      </c>
      <c r="H12" s="9">
        <v>9</v>
      </c>
      <c r="I12" s="9">
        <v>3</v>
      </c>
      <c r="J12" s="9"/>
      <c r="K12" s="9">
        <v>2</v>
      </c>
      <c r="L12" s="9">
        <v>5</v>
      </c>
      <c r="M12" s="9">
        <v>5</v>
      </c>
      <c r="N12" s="9">
        <v>4</v>
      </c>
      <c r="O12" s="72">
        <v>96</v>
      </c>
      <c r="R12" s="82"/>
      <c r="S12" s="82"/>
      <c r="T12" s="83"/>
      <c r="U12" s="83"/>
      <c r="V12" s="82"/>
    </row>
    <row r="13" spans="1:22" ht="14.4" x14ac:dyDescent="0.25">
      <c r="A13" s="7"/>
      <c r="B13" s="8" t="s">
        <v>11</v>
      </c>
      <c r="C13" s="9"/>
      <c r="D13" s="9"/>
      <c r="E13" s="9">
        <v>3</v>
      </c>
      <c r="F13" s="9"/>
      <c r="G13" s="9">
        <v>1</v>
      </c>
      <c r="H13" s="9">
        <v>1</v>
      </c>
      <c r="I13" s="9"/>
      <c r="J13" s="9"/>
      <c r="K13" s="9">
        <v>1</v>
      </c>
      <c r="L13" s="9">
        <v>1</v>
      </c>
      <c r="M13" s="9"/>
      <c r="N13" s="9">
        <v>3</v>
      </c>
      <c r="O13" s="72">
        <f t="shared" ref="O13:O41" si="0">SUM(C13:N13)</f>
        <v>10</v>
      </c>
      <c r="R13" s="82"/>
      <c r="S13" s="82"/>
      <c r="T13" s="83"/>
      <c r="U13" s="83"/>
      <c r="V13" s="82"/>
    </row>
    <row r="14" spans="1:22" ht="14.4" x14ac:dyDescent="0.25">
      <c r="A14" s="11"/>
      <c r="B14" s="12" t="s">
        <v>26</v>
      </c>
      <c r="C14" s="13"/>
      <c r="D14" s="13">
        <v>2</v>
      </c>
      <c r="E14" s="13">
        <v>2</v>
      </c>
      <c r="F14" s="13"/>
      <c r="G14" s="13"/>
      <c r="H14" s="13">
        <v>1</v>
      </c>
      <c r="I14" s="13"/>
      <c r="J14" s="13"/>
      <c r="K14" s="13"/>
      <c r="L14" s="13"/>
      <c r="M14" s="13">
        <v>1</v>
      </c>
      <c r="N14" s="13"/>
      <c r="O14" s="72">
        <f t="shared" si="0"/>
        <v>6</v>
      </c>
      <c r="R14" s="82"/>
      <c r="S14" s="82"/>
      <c r="T14" s="83"/>
      <c r="U14" s="83"/>
      <c r="V14" s="82"/>
    </row>
    <row r="15" spans="1:22" ht="14.4" x14ac:dyDescent="0.25">
      <c r="A15" s="11"/>
      <c r="B15" s="12" t="s">
        <v>25</v>
      </c>
      <c r="C15" s="13"/>
      <c r="D15" s="13"/>
      <c r="E15" s="13"/>
      <c r="F15" s="13">
        <v>1</v>
      </c>
      <c r="G15" s="13"/>
      <c r="H15" s="13"/>
      <c r="I15" s="13"/>
      <c r="J15" s="13">
        <v>1</v>
      </c>
      <c r="K15" s="13"/>
      <c r="L15" s="13"/>
      <c r="M15" s="13"/>
      <c r="N15" s="13"/>
      <c r="O15" s="72">
        <f t="shared" si="0"/>
        <v>2</v>
      </c>
      <c r="R15" s="82"/>
      <c r="S15" s="82"/>
      <c r="T15" s="83"/>
      <c r="U15" s="83"/>
      <c r="V15" s="82"/>
    </row>
    <row r="16" spans="1:22" ht="14.4" x14ac:dyDescent="0.25">
      <c r="A16" s="11"/>
      <c r="B16" s="12" t="s">
        <v>27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72">
        <f t="shared" si="0"/>
        <v>0</v>
      </c>
      <c r="R16" s="82"/>
      <c r="S16" s="82"/>
      <c r="T16" s="83"/>
      <c r="U16" s="83"/>
      <c r="V16" s="82"/>
    </row>
    <row r="17" spans="1:22" ht="15" thickBot="1" x14ac:dyDescent="0.3">
      <c r="A17" s="26"/>
      <c r="B17" s="27" t="s">
        <v>54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9">
        <f t="shared" si="0"/>
        <v>0</v>
      </c>
      <c r="R17" s="82"/>
      <c r="S17" s="82"/>
      <c r="T17" s="83"/>
      <c r="U17" s="83"/>
      <c r="V17" s="82"/>
    </row>
    <row r="18" spans="1:22" ht="15" thickTop="1" x14ac:dyDescent="0.25">
      <c r="A18" s="22" t="s">
        <v>42</v>
      </c>
      <c r="B18" s="23"/>
      <c r="C18" s="24">
        <v>4</v>
      </c>
      <c r="D18" s="24">
        <v>3</v>
      </c>
      <c r="E18" s="24">
        <v>15</v>
      </c>
      <c r="F18" s="24">
        <v>8</v>
      </c>
      <c r="G18" s="24">
        <v>1</v>
      </c>
      <c r="H18" s="25">
        <v>7</v>
      </c>
      <c r="I18" s="25"/>
      <c r="J18" s="25">
        <v>2</v>
      </c>
      <c r="K18" s="25">
        <v>2</v>
      </c>
      <c r="L18" s="25">
        <v>4</v>
      </c>
      <c r="M18" s="25">
        <v>3</v>
      </c>
      <c r="N18" s="25">
        <v>6</v>
      </c>
      <c r="O18" s="21">
        <f t="shared" si="0"/>
        <v>55</v>
      </c>
      <c r="R18" s="82"/>
      <c r="S18" s="82"/>
      <c r="T18" s="83"/>
      <c r="U18" s="83"/>
      <c r="V18" s="82"/>
    </row>
    <row r="19" spans="1:22" ht="14.4" x14ac:dyDescent="0.25">
      <c r="A19" s="11"/>
      <c r="B19" s="12" t="s">
        <v>24</v>
      </c>
      <c r="C19" s="18"/>
      <c r="D19" s="18"/>
      <c r="E19" s="18">
        <v>1</v>
      </c>
      <c r="F19" s="13">
        <v>1</v>
      </c>
      <c r="G19" s="13"/>
      <c r="H19" s="13"/>
      <c r="I19" s="13"/>
      <c r="J19" s="13"/>
      <c r="K19" s="13">
        <v>1</v>
      </c>
      <c r="L19" s="13">
        <v>2</v>
      </c>
      <c r="M19" s="13">
        <v>2</v>
      </c>
      <c r="N19" s="13">
        <v>6</v>
      </c>
      <c r="O19" s="80">
        <f t="shared" si="0"/>
        <v>13</v>
      </c>
      <c r="R19" s="82"/>
      <c r="S19" s="82"/>
      <c r="T19" s="83"/>
      <c r="U19" s="83"/>
      <c r="V19" s="82"/>
    </row>
    <row r="20" spans="1:22" ht="14.4" x14ac:dyDescent="0.25">
      <c r="A20" s="7"/>
      <c r="B20" s="8" t="s">
        <v>23</v>
      </c>
      <c r="C20" s="10"/>
      <c r="D20" s="10"/>
      <c r="E20" s="10">
        <v>14</v>
      </c>
      <c r="F20" s="9"/>
      <c r="G20" s="9"/>
      <c r="H20" s="9">
        <v>4</v>
      </c>
      <c r="I20" s="9"/>
      <c r="J20" s="13">
        <v>1</v>
      </c>
      <c r="K20" s="9"/>
      <c r="L20" s="9"/>
      <c r="M20" s="9"/>
      <c r="N20" s="9"/>
      <c r="O20" s="80">
        <f t="shared" si="0"/>
        <v>19</v>
      </c>
      <c r="R20" s="82"/>
      <c r="S20" s="82"/>
      <c r="T20" s="83"/>
      <c r="U20" s="83"/>
      <c r="V20" s="82"/>
    </row>
    <row r="21" spans="1:22" ht="14.4" x14ac:dyDescent="0.25">
      <c r="A21" s="7"/>
      <c r="B21" s="8" t="s">
        <v>11</v>
      </c>
      <c r="C21" s="10">
        <v>4</v>
      </c>
      <c r="D21" s="10">
        <v>1</v>
      </c>
      <c r="E21" s="10"/>
      <c r="F21" s="9">
        <v>7</v>
      </c>
      <c r="G21" s="9">
        <v>1</v>
      </c>
      <c r="H21" s="9">
        <v>1</v>
      </c>
      <c r="I21" s="9"/>
      <c r="J21" s="13">
        <v>1</v>
      </c>
      <c r="K21" s="9"/>
      <c r="L21" s="9">
        <v>1</v>
      </c>
      <c r="M21" s="9"/>
      <c r="N21" s="9"/>
      <c r="O21" s="80">
        <f t="shared" si="0"/>
        <v>16</v>
      </c>
      <c r="R21" s="82"/>
      <c r="S21" s="82"/>
      <c r="T21" s="83"/>
      <c r="U21" s="83"/>
      <c r="V21" s="82"/>
    </row>
    <row r="22" spans="1:22" ht="14.4" x14ac:dyDescent="0.25">
      <c r="A22" s="11"/>
      <c r="B22" s="12" t="s">
        <v>25</v>
      </c>
      <c r="C22" s="18"/>
      <c r="D22" s="18">
        <v>1</v>
      </c>
      <c r="E22" s="18"/>
      <c r="F22" s="13"/>
      <c r="G22" s="13"/>
      <c r="H22" s="13"/>
      <c r="I22" s="13"/>
      <c r="J22" s="13"/>
      <c r="K22" s="13"/>
      <c r="L22" s="13"/>
      <c r="M22" s="13">
        <v>1</v>
      </c>
      <c r="N22" s="13"/>
      <c r="O22" s="80">
        <f t="shared" si="0"/>
        <v>2</v>
      </c>
      <c r="R22" s="82"/>
      <c r="S22" s="82"/>
      <c r="T22" s="83"/>
      <c r="U22" s="83"/>
      <c r="V22" s="82"/>
    </row>
    <row r="23" spans="1:22" ht="14.4" x14ac:dyDescent="0.25">
      <c r="A23" s="11"/>
      <c r="B23" s="12" t="s">
        <v>26</v>
      </c>
      <c r="C23" s="18"/>
      <c r="D23" s="18">
        <v>1</v>
      </c>
      <c r="E23" s="18"/>
      <c r="F23" s="13"/>
      <c r="G23" s="13"/>
      <c r="H23" s="13">
        <v>2</v>
      </c>
      <c r="I23" s="13"/>
      <c r="J23" s="13"/>
      <c r="K23" s="13">
        <v>1</v>
      </c>
      <c r="L23" s="13">
        <v>1</v>
      </c>
      <c r="M23" s="13"/>
      <c r="N23" s="13"/>
      <c r="O23" s="80">
        <f t="shared" si="0"/>
        <v>5</v>
      </c>
      <c r="R23" s="82"/>
      <c r="S23" s="82"/>
      <c r="T23" s="83"/>
      <c r="U23" s="83"/>
      <c r="V23" s="82"/>
    </row>
    <row r="24" spans="1:22" ht="15" thickBot="1" x14ac:dyDescent="0.3">
      <c r="A24" s="26"/>
      <c r="B24" s="27" t="s">
        <v>27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9">
        <f t="shared" si="0"/>
        <v>0</v>
      </c>
      <c r="R24" s="82"/>
      <c r="S24" s="82"/>
      <c r="T24" s="83"/>
      <c r="U24" s="83"/>
      <c r="V24" s="82"/>
    </row>
    <row r="25" spans="1:22" ht="15" thickTop="1" x14ac:dyDescent="0.25">
      <c r="A25" s="22" t="s">
        <v>43</v>
      </c>
      <c r="B25" s="23"/>
      <c r="C25" s="25">
        <v>1</v>
      </c>
      <c r="D25" s="25">
        <v>2</v>
      </c>
      <c r="E25" s="25">
        <v>1</v>
      </c>
      <c r="F25" s="25"/>
      <c r="G25" s="25">
        <v>2</v>
      </c>
      <c r="H25" s="25">
        <v>7</v>
      </c>
      <c r="I25" s="25">
        <v>1</v>
      </c>
      <c r="J25" s="25"/>
      <c r="K25" s="25">
        <v>2</v>
      </c>
      <c r="L25" s="25">
        <v>1</v>
      </c>
      <c r="M25" s="25">
        <v>5</v>
      </c>
      <c r="N25" s="25"/>
      <c r="O25" s="21">
        <f t="shared" si="0"/>
        <v>22</v>
      </c>
      <c r="R25" s="82"/>
      <c r="S25" s="82"/>
      <c r="T25" s="83"/>
      <c r="U25" s="83"/>
      <c r="V25" s="82"/>
    </row>
    <row r="26" spans="1:22" ht="14.4" x14ac:dyDescent="0.25">
      <c r="A26" s="7"/>
      <c r="B26" s="8" t="s">
        <v>23</v>
      </c>
      <c r="C26" s="19"/>
      <c r="D26" s="19"/>
      <c r="E26" s="19"/>
      <c r="F26" s="19"/>
      <c r="G26" s="19">
        <v>2</v>
      </c>
      <c r="H26" s="19">
        <v>5</v>
      </c>
      <c r="I26" s="19">
        <v>1</v>
      </c>
      <c r="J26" s="19"/>
      <c r="K26" s="19"/>
      <c r="L26" s="19">
        <v>1</v>
      </c>
      <c r="M26" s="19">
        <v>1</v>
      </c>
      <c r="N26" s="19"/>
      <c r="O26" s="72">
        <f t="shared" si="0"/>
        <v>10</v>
      </c>
      <c r="R26" s="82"/>
      <c r="S26" s="82"/>
      <c r="T26" s="83"/>
      <c r="U26" s="83"/>
      <c r="V26" s="82"/>
    </row>
    <row r="27" spans="1:22" ht="14.4" x14ac:dyDescent="0.25">
      <c r="A27" s="11"/>
      <c r="B27" s="12" t="s">
        <v>24</v>
      </c>
      <c r="C27" s="20"/>
      <c r="D27" s="20"/>
      <c r="E27" s="20"/>
      <c r="F27" s="20"/>
      <c r="G27" s="20"/>
      <c r="H27" s="20">
        <v>1</v>
      </c>
      <c r="I27" s="20"/>
      <c r="J27" s="20"/>
      <c r="K27" s="20"/>
      <c r="L27" s="20"/>
      <c r="M27" s="20">
        <v>3</v>
      </c>
      <c r="N27" s="20"/>
      <c r="O27" s="72">
        <f t="shared" si="0"/>
        <v>4</v>
      </c>
      <c r="R27" s="82"/>
      <c r="S27" s="82"/>
      <c r="T27" s="83"/>
      <c r="U27" s="83"/>
      <c r="V27" s="82"/>
    </row>
    <row r="28" spans="1:22" ht="14.4" x14ac:dyDescent="0.25">
      <c r="A28" s="11"/>
      <c r="B28" s="12" t="s">
        <v>11</v>
      </c>
      <c r="C28" s="20"/>
      <c r="D28" s="20"/>
      <c r="E28" s="20">
        <v>1</v>
      </c>
      <c r="F28" s="20"/>
      <c r="G28" s="20"/>
      <c r="H28" s="20">
        <v>1</v>
      </c>
      <c r="I28" s="20"/>
      <c r="J28" s="20"/>
      <c r="K28" s="20">
        <v>1</v>
      </c>
      <c r="L28" s="20"/>
      <c r="M28" s="20"/>
      <c r="N28" s="20"/>
      <c r="O28" s="72">
        <f t="shared" si="0"/>
        <v>3</v>
      </c>
      <c r="R28" s="82"/>
      <c r="S28" s="82"/>
      <c r="T28" s="83"/>
      <c r="U28" s="83"/>
      <c r="V28" s="82"/>
    </row>
    <row r="29" spans="1:22" ht="14.4" x14ac:dyDescent="0.25">
      <c r="A29" s="11"/>
      <c r="B29" s="12" t="s">
        <v>25</v>
      </c>
      <c r="C29" s="20"/>
      <c r="D29" s="20"/>
      <c r="E29" s="20"/>
      <c r="F29" s="20"/>
      <c r="G29" s="20"/>
      <c r="H29" s="20"/>
      <c r="I29" s="20"/>
      <c r="J29" s="20"/>
      <c r="K29" s="20">
        <v>1</v>
      </c>
      <c r="L29" s="20"/>
      <c r="M29" s="20"/>
      <c r="N29" s="20"/>
      <c r="O29" s="72">
        <f t="shared" si="0"/>
        <v>1</v>
      </c>
      <c r="R29" s="82"/>
      <c r="S29" s="82"/>
      <c r="T29" s="83"/>
      <c r="U29" s="83"/>
      <c r="V29" s="82"/>
    </row>
    <row r="30" spans="1:22" ht="14.4" x14ac:dyDescent="0.25">
      <c r="A30" s="11"/>
      <c r="B30" s="12" t="s">
        <v>26</v>
      </c>
      <c r="C30" s="20"/>
      <c r="D30" s="20">
        <v>2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72">
        <f t="shared" si="0"/>
        <v>2</v>
      </c>
      <c r="R30" s="82"/>
      <c r="S30" s="82"/>
      <c r="T30" s="82"/>
      <c r="U30" s="82"/>
      <c r="V30" s="82"/>
    </row>
    <row r="31" spans="1:22" ht="14.4" x14ac:dyDescent="0.25">
      <c r="A31" s="11"/>
      <c r="B31" s="12" t="s">
        <v>27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72">
        <f t="shared" si="0"/>
        <v>0</v>
      </c>
      <c r="R31" s="82"/>
      <c r="S31" s="82"/>
      <c r="T31" s="82"/>
      <c r="U31" s="82"/>
      <c r="V31" s="82"/>
    </row>
    <row r="32" spans="1:22" ht="15" thickBot="1" x14ac:dyDescent="0.3">
      <c r="A32" s="26"/>
      <c r="B32" s="27" t="s">
        <v>38</v>
      </c>
      <c r="C32" s="28">
        <v>1</v>
      </c>
      <c r="D32" s="28"/>
      <c r="E32" s="28"/>
      <c r="F32" s="28"/>
      <c r="G32" s="28"/>
      <c r="H32" s="28"/>
      <c r="I32" s="28"/>
      <c r="J32" s="28"/>
      <c r="K32" s="28"/>
      <c r="L32" s="28"/>
      <c r="M32" s="28">
        <v>1</v>
      </c>
      <c r="N32" s="28"/>
      <c r="O32" s="29">
        <f t="shared" si="0"/>
        <v>2</v>
      </c>
    </row>
    <row r="33" spans="1:15" ht="15" thickTop="1" x14ac:dyDescent="0.25">
      <c r="A33" s="22" t="s">
        <v>44</v>
      </c>
      <c r="B33" s="23"/>
      <c r="C33" s="25">
        <v>3</v>
      </c>
      <c r="D33" s="25">
        <v>11</v>
      </c>
      <c r="E33" s="25">
        <v>4</v>
      </c>
      <c r="F33" s="25">
        <v>12</v>
      </c>
      <c r="G33" s="25"/>
      <c r="H33" s="25">
        <v>3</v>
      </c>
      <c r="I33" s="25">
        <v>2</v>
      </c>
      <c r="J33" s="25"/>
      <c r="K33" s="25">
        <v>2</v>
      </c>
      <c r="L33" s="25">
        <v>1</v>
      </c>
      <c r="M33" s="25">
        <v>7</v>
      </c>
      <c r="N33" s="25">
        <v>4</v>
      </c>
      <c r="O33" s="21">
        <f t="shared" si="0"/>
        <v>49</v>
      </c>
    </row>
    <row r="34" spans="1:15" ht="14.4" x14ac:dyDescent="0.25">
      <c r="A34" s="22"/>
      <c r="B34" s="41" t="s">
        <v>24</v>
      </c>
      <c r="C34" s="38"/>
      <c r="D34" s="38"/>
      <c r="E34" s="38"/>
      <c r="F34" s="38"/>
      <c r="G34" s="38"/>
      <c r="H34" s="25"/>
      <c r="I34" s="42"/>
      <c r="J34" s="42"/>
      <c r="K34" s="25"/>
      <c r="L34" s="25"/>
      <c r="M34" s="25"/>
      <c r="N34" s="25"/>
      <c r="O34" s="72">
        <f t="shared" si="0"/>
        <v>0</v>
      </c>
    </row>
    <row r="35" spans="1:15" ht="14.4" x14ac:dyDescent="0.25">
      <c r="A35" s="22"/>
      <c r="B35" s="41" t="s">
        <v>25</v>
      </c>
      <c r="C35" s="38"/>
      <c r="D35" s="38"/>
      <c r="E35" s="38"/>
      <c r="F35" s="38"/>
      <c r="G35" s="38"/>
      <c r="H35" s="42"/>
      <c r="I35" s="42"/>
      <c r="J35" s="42"/>
      <c r="K35" s="25"/>
      <c r="L35" s="42"/>
      <c r="M35" s="25"/>
      <c r="N35" s="25"/>
      <c r="O35" s="72">
        <f t="shared" si="0"/>
        <v>0</v>
      </c>
    </row>
    <row r="36" spans="1:15" ht="14.4" x14ac:dyDescent="0.25">
      <c r="A36" s="7"/>
      <c r="B36" s="8" t="s">
        <v>26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72">
        <f t="shared" si="0"/>
        <v>0</v>
      </c>
    </row>
    <row r="37" spans="1:15" ht="15" thickBot="1" x14ac:dyDescent="0.3">
      <c r="A37" s="26"/>
      <c r="B37" s="27" t="s">
        <v>38</v>
      </c>
      <c r="C37" s="28">
        <v>3</v>
      </c>
      <c r="D37" s="28">
        <v>11</v>
      </c>
      <c r="E37" s="28">
        <v>4</v>
      </c>
      <c r="F37" s="28">
        <v>12</v>
      </c>
      <c r="G37" s="28"/>
      <c r="H37" s="28">
        <v>3</v>
      </c>
      <c r="I37" s="28">
        <v>2</v>
      </c>
      <c r="J37" s="28"/>
      <c r="K37" s="28">
        <v>2</v>
      </c>
      <c r="L37" s="28">
        <v>1</v>
      </c>
      <c r="M37" s="28">
        <v>7</v>
      </c>
      <c r="N37" s="28">
        <v>4</v>
      </c>
      <c r="O37" s="29">
        <f t="shared" si="0"/>
        <v>49</v>
      </c>
    </row>
    <row r="38" spans="1:15" ht="15" thickTop="1" x14ac:dyDescent="0.25">
      <c r="A38" s="30" t="s">
        <v>45</v>
      </c>
      <c r="B38" s="23"/>
      <c r="C38" s="25"/>
      <c r="D38" s="25"/>
      <c r="E38" s="25">
        <v>1</v>
      </c>
      <c r="F38" s="25">
        <v>4</v>
      </c>
      <c r="G38" s="25"/>
      <c r="H38" s="25">
        <v>4</v>
      </c>
      <c r="I38" s="25">
        <v>2</v>
      </c>
      <c r="J38" s="25">
        <v>1</v>
      </c>
      <c r="K38" s="25">
        <v>1</v>
      </c>
      <c r="L38" s="25">
        <v>4</v>
      </c>
      <c r="M38" s="25">
        <v>4</v>
      </c>
      <c r="N38" s="25">
        <v>3</v>
      </c>
      <c r="O38" s="21">
        <f t="shared" si="0"/>
        <v>24</v>
      </c>
    </row>
    <row r="39" spans="1:15" ht="14.4" x14ac:dyDescent="0.25">
      <c r="A39" s="7"/>
      <c r="B39" s="8" t="s">
        <v>23</v>
      </c>
      <c r="C39" s="19"/>
      <c r="D39" s="19"/>
      <c r="E39" s="19"/>
      <c r="F39" s="19">
        <v>1</v>
      </c>
      <c r="G39" s="19"/>
      <c r="H39" s="19">
        <v>1</v>
      </c>
      <c r="I39" s="19"/>
      <c r="J39" s="19"/>
      <c r="K39" s="19"/>
      <c r="L39" s="19">
        <v>1</v>
      </c>
      <c r="M39" s="19">
        <v>2</v>
      </c>
      <c r="N39" s="19">
        <v>1</v>
      </c>
      <c r="O39" s="72">
        <f t="shared" si="0"/>
        <v>6</v>
      </c>
    </row>
    <row r="40" spans="1:15" ht="14.4" x14ac:dyDescent="0.25">
      <c r="A40" s="7"/>
      <c r="B40" s="8" t="s">
        <v>11</v>
      </c>
      <c r="C40" s="19"/>
      <c r="D40" s="19"/>
      <c r="E40" s="19"/>
      <c r="F40" s="19"/>
      <c r="G40" s="19"/>
      <c r="H40" s="19">
        <v>1</v>
      </c>
      <c r="I40" s="19"/>
      <c r="J40" s="19"/>
      <c r="K40" s="19"/>
      <c r="L40" s="19"/>
      <c r="M40" s="19"/>
      <c r="N40" s="19"/>
      <c r="O40" s="72">
        <f t="shared" si="0"/>
        <v>1</v>
      </c>
    </row>
    <row r="41" spans="1:15" ht="14.4" x14ac:dyDescent="0.25">
      <c r="A41" s="7"/>
      <c r="B41" s="8" t="s">
        <v>24</v>
      </c>
      <c r="C41" s="19"/>
      <c r="D41" s="19"/>
      <c r="E41" s="19">
        <v>1</v>
      </c>
      <c r="F41" s="19"/>
      <c r="G41" s="19"/>
      <c r="H41" s="19">
        <v>1</v>
      </c>
      <c r="I41" s="19">
        <v>1</v>
      </c>
      <c r="J41" s="19"/>
      <c r="K41" s="19"/>
      <c r="L41" s="19">
        <v>2</v>
      </c>
      <c r="M41" s="19">
        <v>1</v>
      </c>
      <c r="N41" s="19"/>
      <c r="O41" s="72">
        <f t="shared" si="0"/>
        <v>6</v>
      </c>
    </row>
    <row r="42" spans="1:15" ht="14.4" x14ac:dyDescent="0.25">
      <c r="A42" s="7"/>
      <c r="B42" s="8" t="s">
        <v>25</v>
      </c>
      <c r="C42" s="19"/>
      <c r="D42" s="19"/>
      <c r="E42" s="19"/>
      <c r="F42" s="19">
        <v>1</v>
      </c>
      <c r="G42" s="19"/>
      <c r="H42" s="19"/>
      <c r="I42" s="19"/>
      <c r="J42" s="19"/>
      <c r="K42" s="19"/>
      <c r="L42" s="19"/>
      <c r="M42" s="19">
        <v>1</v>
      </c>
      <c r="N42" s="19"/>
      <c r="O42" s="72">
        <v>2</v>
      </c>
    </row>
    <row r="43" spans="1:15" ht="14.4" x14ac:dyDescent="0.25">
      <c r="A43" s="7"/>
      <c r="B43" s="8" t="s">
        <v>27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72">
        <f>SUM(C43:N43)</f>
        <v>0</v>
      </c>
    </row>
    <row r="44" spans="1:15" ht="14.4" x14ac:dyDescent="0.25">
      <c r="A44" s="7"/>
      <c r="B44" s="8" t="s">
        <v>26</v>
      </c>
      <c r="C44" s="19"/>
      <c r="D44" s="19"/>
      <c r="E44" s="19"/>
      <c r="F44" s="19">
        <v>1</v>
      </c>
      <c r="G44" s="19"/>
      <c r="H44" s="19">
        <v>1</v>
      </c>
      <c r="I44" s="19"/>
      <c r="J44" s="19"/>
      <c r="K44" s="19"/>
      <c r="L44" s="19">
        <v>1</v>
      </c>
      <c r="M44" s="19"/>
      <c r="N44" s="19">
        <v>2</v>
      </c>
      <c r="O44" s="72">
        <f>SUM(C44:N44)</f>
        <v>5</v>
      </c>
    </row>
    <row r="45" spans="1:15" ht="15" thickBot="1" x14ac:dyDescent="0.3">
      <c r="A45" s="26"/>
      <c r="B45" s="27" t="s">
        <v>38</v>
      </c>
      <c r="C45" s="28"/>
      <c r="D45" s="28"/>
      <c r="E45" s="28"/>
      <c r="F45" s="28">
        <v>1</v>
      </c>
      <c r="G45" s="28"/>
      <c r="H45" s="28"/>
      <c r="I45" s="28">
        <v>1</v>
      </c>
      <c r="J45" s="28">
        <v>1</v>
      </c>
      <c r="K45" s="28">
        <v>1</v>
      </c>
      <c r="L45" s="28"/>
      <c r="M45" s="28"/>
      <c r="N45" s="28"/>
      <c r="O45" s="29">
        <f>SUM(C45:N45)</f>
        <v>4</v>
      </c>
    </row>
    <row r="46" spans="1:15" ht="15" thickTop="1" x14ac:dyDescent="0.25">
      <c r="A46" s="22" t="s">
        <v>46</v>
      </c>
      <c r="B46" s="23"/>
      <c r="C46" s="25"/>
      <c r="D46" s="25"/>
      <c r="E46" s="25"/>
      <c r="F46" s="25">
        <v>6</v>
      </c>
      <c r="G46" s="25">
        <v>1</v>
      </c>
      <c r="H46" s="25">
        <v>2</v>
      </c>
      <c r="I46" s="25"/>
      <c r="J46" s="25"/>
      <c r="K46" s="25">
        <v>2</v>
      </c>
      <c r="L46" s="25">
        <v>2</v>
      </c>
      <c r="M46" s="25">
        <v>2</v>
      </c>
      <c r="N46" s="25">
        <v>1</v>
      </c>
      <c r="O46" s="21">
        <f>SUM(C46:N46)</f>
        <v>16</v>
      </c>
    </row>
    <row r="47" spans="1:15" ht="15" thickBot="1" x14ac:dyDescent="0.3">
      <c r="A47" s="11"/>
      <c r="B47" s="12" t="s">
        <v>38</v>
      </c>
      <c r="C47" s="20"/>
      <c r="D47" s="20"/>
      <c r="E47" s="20"/>
      <c r="F47" s="20">
        <v>6</v>
      </c>
      <c r="G47" s="20">
        <v>1</v>
      </c>
      <c r="H47" s="20">
        <v>2</v>
      </c>
      <c r="I47" s="20"/>
      <c r="J47" s="20"/>
      <c r="K47" s="20">
        <v>2</v>
      </c>
      <c r="L47" s="20">
        <v>2</v>
      </c>
      <c r="M47" s="20">
        <v>2</v>
      </c>
      <c r="N47" s="20">
        <v>1</v>
      </c>
      <c r="O47" s="76">
        <f>SUM(C47:N47)</f>
        <v>16</v>
      </c>
    </row>
    <row r="48" spans="1:15" ht="15.6" thickTop="1" thickBot="1" x14ac:dyDescent="0.3">
      <c r="A48" s="94" t="s">
        <v>6</v>
      </c>
      <c r="B48" s="95"/>
      <c r="C48" s="39">
        <f>C2+C10+C18+C25+C33+C38</f>
        <v>37</v>
      </c>
      <c r="D48" s="39">
        <f>D2+D10+D18+D25+D33+D38+D46</f>
        <v>60</v>
      </c>
      <c r="E48" s="39">
        <f>E2+E10+E18+E25+E33+E38</f>
        <v>94</v>
      </c>
      <c r="F48" s="39">
        <f>F2+F10+F18+F25+F33+F38+F46</f>
        <v>83</v>
      </c>
      <c r="G48" s="39">
        <f>G2+G10+G18+G25+G46</f>
        <v>25</v>
      </c>
      <c r="H48" s="39">
        <f t="shared" ref="H48:O48" si="1">H2+H10+H18+H25+H33+H38+H46</f>
        <v>70</v>
      </c>
      <c r="I48" s="39">
        <f t="shared" si="1"/>
        <v>44</v>
      </c>
      <c r="J48" s="39">
        <f t="shared" si="1"/>
        <v>29</v>
      </c>
      <c r="K48" s="39">
        <f t="shared" si="1"/>
        <v>48</v>
      </c>
      <c r="L48" s="39">
        <f t="shared" si="1"/>
        <v>65</v>
      </c>
      <c r="M48" s="39">
        <f t="shared" si="1"/>
        <v>64</v>
      </c>
      <c r="N48" s="39">
        <f t="shared" si="1"/>
        <v>96</v>
      </c>
      <c r="O48" s="75">
        <f t="shared" si="1"/>
        <v>715</v>
      </c>
    </row>
    <row r="49" spans="1:2" ht="13.8" thickTop="1" x14ac:dyDescent="0.25"/>
    <row r="51" spans="1:2" x14ac:dyDescent="0.25">
      <c r="A51" t="s">
        <v>31</v>
      </c>
    </row>
    <row r="52" spans="1:2" s="92" customFormat="1" ht="39.6" x14ac:dyDescent="0.25">
      <c r="A52" s="92" t="s">
        <v>32</v>
      </c>
      <c r="B52" s="3" t="s">
        <v>8</v>
      </c>
    </row>
    <row r="53" spans="1:2" s="92" customFormat="1" ht="39.6" x14ac:dyDescent="0.25">
      <c r="A53" s="92" t="s">
        <v>33</v>
      </c>
      <c r="B53" s="3" t="s">
        <v>8</v>
      </c>
    </row>
    <row r="54" spans="1:2" s="92" customFormat="1" x14ac:dyDescent="0.25">
      <c r="A54" s="92" t="s">
        <v>34</v>
      </c>
      <c r="B54" s="3" t="s">
        <v>11</v>
      </c>
    </row>
    <row r="55" spans="1:2" s="92" customFormat="1" ht="52.8" x14ac:dyDescent="0.25">
      <c r="A55" s="92" t="s">
        <v>35</v>
      </c>
      <c r="B55" s="3" t="s">
        <v>9</v>
      </c>
    </row>
    <row r="56" spans="1:2" s="92" customFormat="1" x14ac:dyDescent="0.25">
      <c r="A56" s="92" t="s">
        <v>36</v>
      </c>
      <c r="B56" s="3" t="s">
        <v>12</v>
      </c>
    </row>
    <row r="57" spans="1:2" s="92" customFormat="1" ht="26.4" x14ac:dyDescent="0.25">
      <c r="A57" s="92" t="s">
        <v>37</v>
      </c>
      <c r="B57" s="3" t="s">
        <v>13</v>
      </c>
    </row>
    <row r="58" spans="1:2" s="92" customFormat="1" x14ac:dyDescent="0.25">
      <c r="A58" s="93" t="s">
        <v>61</v>
      </c>
      <c r="B58" s="89" t="s">
        <v>62</v>
      </c>
    </row>
    <row r="59" spans="1:2" s="92" customFormat="1" ht="26.4" x14ac:dyDescent="0.25">
      <c r="A59" s="93" t="s">
        <v>59</v>
      </c>
      <c r="B59" s="89" t="s">
        <v>60</v>
      </c>
    </row>
    <row r="60" spans="1:2" s="92" customFormat="1" ht="26.4" x14ac:dyDescent="0.25">
      <c r="A60" s="92" t="s">
        <v>39</v>
      </c>
      <c r="B60" s="3" t="s">
        <v>40</v>
      </c>
    </row>
    <row r="72" spans="1:7" x14ac:dyDescent="0.25">
      <c r="A72" s="3"/>
      <c r="B72" s="3"/>
      <c r="C72" s="3"/>
      <c r="D72" s="3"/>
      <c r="E72" s="3"/>
      <c r="F72" s="3"/>
      <c r="G72" s="3"/>
    </row>
  </sheetData>
  <mergeCells count="1">
    <mergeCell ref="A48:B4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"/>
  <sheetViews>
    <sheetView workbookViewId="0">
      <pane xSplit="1" topLeftCell="B1" activePane="topRight" state="frozen"/>
      <selection pane="topRight" activeCell="M10" sqref="M10"/>
    </sheetView>
  </sheetViews>
  <sheetFormatPr defaultRowHeight="13.2" x14ac:dyDescent="0.25"/>
  <cols>
    <col min="1" max="1" width="27.33203125" customWidth="1"/>
    <col min="10" max="10" width="11.109375" customWidth="1"/>
    <col min="11" max="11" width="9" customWidth="1"/>
    <col min="12" max="12" width="9.88671875" bestFit="1" customWidth="1"/>
    <col min="13" max="13" width="9.33203125" bestFit="1" customWidth="1"/>
  </cols>
  <sheetData>
    <row r="1" spans="1:14" ht="30" thickTop="1" thickBot="1" x14ac:dyDescent="0.3">
      <c r="A1" s="31" t="s">
        <v>0</v>
      </c>
      <c r="B1" s="40" t="s">
        <v>1</v>
      </c>
      <c r="C1" s="32" t="s">
        <v>2</v>
      </c>
      <c r="D1" s="33" t="s">
        <v>3</v>
      </c>
      <c r="E1" s="34" t="s">
        <v>4</v>
      </c>
      <c r="F1" s="34" t="s">
        <v>15</v>
      </c>
      <c r="G1" s="34" t="s">
        <v>16</v>
      </c>
      <c r="H1" s="34" t="s">
        <v>17</v>
      </c>
      <c r="I1" s="34" t="s">
        <v>18</v>
      </c>
      <c r="J1" s="34" t="s">
        <v>19</v>
      </c>
      <c r="K1" s="34" t="s">
        <v>20</v>
      </c>
      <c r="L1" s="34" t="s">
        <v>21</v>
      </c>
      <c r="M1" s="34" t="s">
        <v>22</v>
      </c>
      <c r="N1" s="35" t="s">
        <v>5</v>
      </c>
    </row>
    <row r="2" spans="1:14" ht="15" thickTop="1" x14ac:dyDescent="0.25">
      <c r="A2" s="62" t="s">
        <v>28</v>
      </c>
      <c r="B2" s="60">
        <v>14</v>
      </c>
      <c r="C2" s="1">
        <v>25</v>
      </c>
      <c r="D2" s="1">
        <v>46</v>
      </c>
      <c r="E2" s="1">
        <v>34</v>
      </c>
      <c r="F2" s="1">
        <v>16</v>
      </c>
      <c r="G2" s="46">
        <v>34</v>
      </c>
      <c r="H2" s="10">
        <v>33</v>
      </c>
      <c r="I2" s="58">
        <v>24</v>
      </c>
      <c r="J2" s="58">
        <v>36</v>
      </c>
      <c r="K2" s="58">
        <v>46</v>
      </c>
      <c r="L2" s="58">
        <v>36</v>
      </c>
      <c r="M2" s="58">
        <v>75</v>
      </c>
      <c r="N2" s="73">
        <f t="shared" ref="N2:N9" si="0">SUM(B2:M2)</f>
        <v>419</v>
      </c>
    </row>
    <row r="3" spans="1:14" ht="14.4" x14ac:dyDescent="0.25">
      <c r="A3" s="63" t="s">
        <v>41</v>
      </c>
      <c r="B3" s="61">
        <v>15</v>
      </c>
      <c r="C3" s="1">
        <v>19</v>
      </c>
      <c r="D3" s="1">
        <v>27</v>
      </c>
      <c r="E3" s="1">
        <v>19</v>
      </c>
      <c r="F3" s="1">
        <v>5</v>
      </c>
      <c r="G3" s="46">
        <v>13</v>
      </c>
      <c r="H3" s="46">
        <v>6</v>
      </c>
      <c r="I3" s="46">
        <v>2</v>
      </c>
      <c r="J3" s="46">
        <v>3</v>
      </c>
      <c r="K3" s="46">
        <v>7</v>
      </c>
      <c r="L3" s="46">
        <v>7</v>
      </c>
      <c r="M3" s="46">
        <v>7</v>
      </c>
      <c r="N3" s="73">
        <f t="shared" si="0"/>
        <v>130</v>
      </c>
    </row>
    <row r="4" spans="1:14" ht="14.4" x14ac:dyDescent="0.25">
      <c r="A4" s="63" t="s">
        <v>42</v>
      </c>
      <c r="B4" s="61">
        <v>4</v>
      </c>
      <c r="C4" s="1">
        <v>3</v>
      </c>
      <c r="D4" s="1">
        <v>15</v>
      </c>
      <c r="E4" s="1">
        <v>8</v>
      </c>
      <c r="F4" s="1">
        <v>1</v>
      </c>
      <c r="G4" s="46">
        <v>7</v>
      </c>
      <c r="H4" s="46"/>
      <c r="I4" s="46">
        <v>2</v>
      </c>
      <c r="J4" s="46">
        <v>2</v>
      </c>
      <c r="K4" s="46">
        <v>4</v>
      </c>
      <c r="L4" s="46">
        <v>3</v>
      </c>
      <c r="M4" s="46">
        <v>6</v>
      </c>
      <c r="N4" s="73">
        <f t="shared" si="0"/>
        <v>55</v>
      </c>
    </row>
    <row r="5" spans="1:14" ht="14.4" x14ac:dyDescent="0.25">
      <c r="A5" s="63" t="s">
        <v>43</v>
      </c>
      <c r="B5" s="61">
        <v>1</v>
      </c>
      <c r="C5" s="1">
        <v>2</v>
      </c>
      <c r="D5" s="1">
        <v>1</v>
      </c>
      <c r="E5" s="1"/>
      <c r="F5" s="1">
        <v>2</v>
      </c>
      <c r="G5" s="46">
        <v>7</v>
      </c>
      <c r="H5" s="46">
        <v>1</v>
      </c>
      <c r="I5" s="46"/>
      <c r="J5" s="46">
        <v>2</v>
      </c>
      <c r="K5" s="46">
        <v>1</v>
      </c>
      <c r="L5" s="46">
        <v>5</v>
      </c>
      <c r="M5" s="46"/>
      <c r="N5" s="73">
        <f t="shared" si="0"/>
        <v>22</v>
      </c>
    </row>
    <row r="6" spans="1:14" ht="14.4" x14ac:dyDescent="0.25">
      <c r="A6" s="63" t="s">
        <v>44</v>
      </c>
      <c r="B6" s="61">
        <v>3</v>
      </c>
      <c r="C6" s="1">
        <v>11</v>
      </c>
      <c r="D6" s="1">
        <v>4</v>
      </c>
      <c r="E6" s="1">
        <v>12</v>
      </c>
      <c r="F6" s="1"/>
      <c r="G6" s="46">
        <v>3</v>
      </c>
      <c r="H6" s="46">
        <v>2</v>
      </c>
      <c r="I6" s="46"/>
      <c r="J6" s="46">
        <v>2</v>
      </c>
      <c r="K6" s="46">
        <v>1</v>
      </c>
      <c r="L6" s="46">
        <v>7</v>
      </c>
      <c r="M6" s="46">
        <v>4</v>
      </c>
      <c r="N6" s="73">
        <f t="shared" si="0"/>
        <v>49</v>
      </c>
    </row>
    <row r="7" spans="1:14" ht="14.4" x14ac:dyDescent="0.25">
      <c r="A7" s="64" t="s">
        <v>45</v>
      </c>
      <c r="B7" s="61"/>
      <c r="C7" s="1"/>
      <c r="D7" s="1">
        <v>1</v>
      </c>
      <c r="E7" s="1">
        <v>4</v>
      </c>
      <c r="F7" s="1"/>
      <c r="G7" s="46">
        <v>4</v>
      </c>
      <c r="H7" s="46">
        <v>2</v>
      </c>
      <c r="I7" s="46">
        <v>1</v>
      </c>
      <c r="J7" s="46">
        <v>1</v>
      </c>
      <c r="K7" s="46">
        <v>4</v>
      </c>
      <c r="L7" s="46">
        <v>4</v>
      </c>
      <c r="M7" s="46">
        <v>3</v>
      </c>
      <c r="N7" s="73">
        <f t="shared" si="0"/>
        <v>24</v>
      </c>
    </row>
    <row r="8" spans="1:14" ht="15" thickBot="1" x14ac:dyDescent="0.3">
      <c r="A8" s="65" t="s">
        <v>46</v>
      </c>
      <c r="B8" s="66"/>
      <c r="C8" s="2"/>
      <c r="D8" s="2"/>
      <c r="E8" s="2">
        <v>6</v>
      </c>
      <c r="F8" s="2">
        <v>1</v>
      </c>
      <c r="G8" s="47">
        <v>2</v>
      </c>
      <c r="H8" s="47"/>
      <c r="I8" s="47"/>
      <c r="J8" s="47">
        <v>2</v>
      </c>
      <c r="K8" s="47">
        <v>2</v>
      </c>
      <c r="L8" s="47">
        <v>2</v>
      </c>
      <c r="M8" s="47">
        <v>1</v>
      </c>
      <c r="N8" s="73">
        <f t="shared" si="0"/>
        <v>16</v>
      </c>
    </row>
    <row r="9" spans="1:14" ht="15.6" thickTop="1" thickBot="1" x14ac:dyDescent="0.3">
      <c r="A9" s="44" t="s">
        <v>6</v>
      </c>
      <c r="B9" s="67">
        <f t="shared" ref="B9:G9" si="1">SUM(B2:B8)</f>
        <v>37</v>
      </c>
      <c r="C9" s="45">
        <f t="shared" si="1"/>
        <v>60</v>
      </c>
      <c r="D9" s="45">
        <f t="shared" si="1"/>
        <v>94</v>
      </c>
      <c r="E9" s="45">
        <f t="shared" si="1"/>
        <v>83</v>
      </c>
      <c r="F9" s="45">
        <f t="shared" si="1"/>
        <v>25</v>
      </c>
      <c r="G9" s="48">
        <f t="shared" si="1"/>
        <v>70</v>
      </c>
      <c r="H9" s="48">
        <f t="shared" ref="H9:M9" si="2">SUM(H2:H8)</f>
        <v>44</v>
      </c>
      <c r="I9" s="48">
        <f t="shared" si="2"/>
        <v>29</v>
      </c>
      <c r="J9" s="48">
        <f t="shared" si="2"/>
        <v>48</v>
      </c>
      <c r="K9" s="48">
        <f t="shared" si="2"/>
        <v>65</v>
      </c>
      <c r="L9" s="48">
        <f t="shared" si="2"/>
        <v>64</v>
      </c>
      <c r="M9" s="48">
        <f t="shared" si="2"/>
        <v>96</v>
      </c>
      <c r="N9" s="74">
        <f t="shared" si="0"/>
        <v>715</v>
      </c>
    </row>
    <row r="10" spans="1:14" ht="13.8" thickTop="1" x14ac:dyDescent="0.25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2"/>
  <sheetViews>
    <sheetView workbookViewId="0">
      <pane xSplit="1" topLeftCell="B1" activePane="topRight" state="frozen"/>
      <selection pane="topRight" activeCell="M23" sqref="M23"/>
    </sheetView>
  </sheetViews>
  <sheetFormatPr defaultRowHeight="13.2" x14ac:dyDescent="0.25"/>
  <cols>
    <col min="1" max="1" width="37.109375" customWidth="1"/>
    <col min="2" max="2" width="8.109375" bestFit="1" customWidth="1"/>
    <col min="3" max="3" width="8.88671875" bestFit="1" customWidth="1"/>
    <col min="4" max="5" width="6.33203125" bestFit="1" customWidth="1"/>
    <col min="6" max="9" width="8.33203125" customWidth="1"/>
    <col min="10" max="10" width="10.44140625" customWidth="1"/>
    <col min="11" max="11" width="8.33203125" customWidth="1"/>
    <col min="12" max="12" width="10.6640625" customWidth="1"/>
    <col min="13" max="13" width="10.44140625" customWidth="1"/>
    <col min="14" max="14" width="6.44140625" bestFit="1" customWidth="1"/>
  </cols>
  <sheetData>
    <row r="1" spans="1:14" ht="30" thickTop="1" thickBot="1" x14ac:dyDescent="0.3">
      <c r="A1" s="68" t="s">
        <v>7</v>
      </c>
      <c r="B1" s="40" t="s">
        <v>1</v>
      </c>
      <c r="C1" s="32" t="s">
        <v>2</v>
      </c>
      <c r="D1" s="33" t="s">
        <v>3</v>
      </c>
      <c r="E1" s="34" t="s">
        <v>4</v>
      </c>
      <c r="F1" s="56" t="s">
        <v>15</v>
      </c>
      <c r="G1" s="34" t="s">
        <v>16</v>
      </c>
      <c r="H1" s="56" t="s">
        <v>52</v>
      </c>
      <c r="I1" s="56" t="s">
        <v>18</v>
      </c>
      <c r="J1" s="34" t="s">
        <v>19</v>
      </c>
      <c r="K1" s="56" t="s">
        <v>20</v>
      </c>
      <c r="L1" s="56" t="s">
        <v>21</v>
      </c>
      <c r="M1" s="34" t="s">
        <v>22</v>
      </c>
      <c r="N1" s="35" t="s">
        <v>5</v>
      </c>
    </row>
    <row r="2" spans="1:14" ht="15" thickTop="1" x14ac:dyDescent="0.25">
      <c r="A2" s="64" t="s">
        <v>47</v>
      </c>
      <c r="B2" s="60">
        <v>1</v>
      </c>
      <c r="C2" s="36">
        <v>5</v>
      </c>
      <c r="D2" s="36">
        <v>7</v>
      </c>
      <c r="E2" s="36">
        <v>6</v>
      </c>
      <c r="F2" s="49">
        <v>3</v>
      </c>
      <c r="G2" s="52">
        <v>8</v>
      </c>
      <c r="H2" s="49">
        <v>8</v>
      </c>
      <c r="I2" s="49">
        <v>3</v>
      </c>
      <c r="J2" s="52">
        <v>2</v>
      </c>
      <c r="K2" s="49">
        <v>7</v>
      </c>
      <c r="L2" s="49">
        <v>11</v>
      </c>
      <c r="M2" s="86">
        <v>12</v>
      </c>
      <c r="N2" s="84">
        <f t="shared" ref="N2:N10" si="0">SUM(B2:M2)</f>
        <v>73</v>
      </c>
    </row>
    <row r="3" spans="1:14" ht="14.4" x14ac:dyDescent="0.25">
      <c r="A3" s="64" t="s">
        <v>48</v>
      </c>
      <c r="B3" s="61">
        <v>22</v>
      </c>
      <c r="C3" s="36">
        <v>26</v>
      </c>
      <c r="D3" s="36">
        <v>53</v>
      </c>
      <c r="E3" s="36">
        <v>34</v>
      </c>
      <c r="F3" s="1">
        <v>10</v>
      </c>
      <c r="G3" s="53">
        <v>32</v>
      </c>
      <c r="H3" s="1">
        <v>16</v>
      </c>
      <c r="I3" s="1">
        <v>17</v>
      </c>
      <c r="J3" s="53">
        <v>20</v>
      </c>
      <c r="K3" s="1">
        <v>29</v>
      </c>
      <c r="L3" s="1">
        <v>22</v>
      </c>
      <c r="M3" s="87">
        <v>46</v>
      </c>
      <c r="N3" s="84">
        <f t="shared" si="0"/>
        <v>327</v>
      </c>
    </row>
    <row r="4" spans="1:14" ht="28.8" x14ac:dyDescent="0.25">
      <c r="A4" s="64" t="s">
        <v>49</v>
      </c>
      <c r="B4" s="61">
        <v>1</v>
      </c>
      <c r="C4" s="36">
        <v>1</v>
      </c>
      <c r="D4" s="36">
        <v>2</v>
      </c>
      <c r="E4" s="36">
        <v>2</v>
      </c>
      <c r="F4" s="1">
        <v>1</v>
      </c>
      <c r="G4" s="53"/>
      <c r="H4" s="1">
        <v>1</v>
      </c>
      <c r="I4" s="1">
        <v>2</v>
      </c>
      <c r="J4" s="53">
        <v>2</v>
      </c>
      <c r="K4" s="1">
        <v>2</v>
      </c>
      <c r="L4" s="1">
        <v>3</v>
      </c>
      <c r="M4" s="87">
        <v>1</v>
      </c>
      <c r="N4" s="84">
        <f t="shared" si="0"/>
        <v>18</v>
      </c>
    </row>
    <row r="5" spans="1:14" ht="14.4" x14ac:dyDescent="0.25">
      <c r="A5" s="64" t="s">
        <v>10</v>
      </c>
      <c r="B5" s="61">
        <v>6</v>
      </c>
      <c r="C5" s="36">
        <v>8</v>
      </c>
      <c r="D5" s="36">
        <v>25</v>
      </c>
      <c r="E5" s="36">
        <v>17</v>
      </c>
      <c r="F5" s="1">
        <v>6</v>
      </c>
      <c r="G5" s="53">
        <v>15</v>
      </c>
      <c r="H5" s="1">
        <v>11</v>
      </c>
      <c r="I5" s="1">
        <v>4</v>
      </c>
      <c r="J5" s="53">
        <v>13</v>
      </c>
      <c r="K5" s="1">
        <v>12</v>
      </c>
      <c r="L5" s="1">
        <v>8</v>
      </c>
      <c r="M5" s="87">
        <v>18</v>
      </c>
      <c r="N5" s="84">
        <f t="shared" si="0"/>
        <v>143</v>
      </c>
    </row>
    <row r="6" spans="1:14" ht="14.4" x14ac:dyDescent="0.25">
      <c r="A6" s="64" t="s">
        <v>50</v>
      </c>
      <c r="B6" s="61">
        <v>1</v>
      </c>
      <c r="C6" s="36">
        <v>8</v>
      </c>
      <c r="D6" s="36">
        <v>3</v>
      </c>
      <c r="E6" s="36">
        <v>2</v>
      </c>
      <c r="F6" s="1">
        <v>3</v>
      </c>
      <c r="G6" s="53">
        <v>9</v>
      </c>
      <c r="H6" s="1">
        <v>4</v>
      </c>
      <c r="I6" s="1">
        <v>2</v>
      </c>
      <c r="J6" s="53">
        <v>6</v>
      </c>
      <c r="K6" s="1">
        <v>12</v>
      </c>
      <c r="L6" s="1">
        <v>9</v>
      </c>
      <c r="M6" s="87">
        <v>8</v>
      </c>
      <c r="N6" s="84">
        <f t="shared" si="0"/>
        <v>67</v>
      </c>
    </row>
    <row r="7" spans="1:14" ht="14.4" x14ac:dyDescent="0.25">
      <c r="A7" s="64" t="s">
        <v>51</v>
      </c>
      <c r="B7" s="61"/>
      <c r="C7" s="36"/>
      <c r="D7" s="36"/>
      <c r="E7" s="36"/>
      <c r="F7" s="1"/>
      <c r="G7" s="53"/>
      <c r="H7" s="1"/>
      <c r="I7" s="1"/>
      <c r="J7" s="53"/>
      <c r="K7" s="1"/>
      <c r="L7" s="1"/>
      <c r="M7" s="87"/>
      <c r="N7" s="84">
        <f t="shared" si="0"/>
        <v>0</v>
      </c>
    </row>
    <row r="8" spans="1:14" ht="14.4" x14ac:dyDescent="0.25">
      <c r="A8" s="77" t="s">
        <v>53</v>
      </c>
      <c r="B8" s="66">
        <v>2</v>
      </c>
      <c r="C8" s="78"/>
      <c r="D8" s="78"/>
      <c r="E8" s="78"/>
      <c r="F8" s="2">
        <v>1</v>
      </c>
      <c r="G8" s="79">
        <v>1</v>
      </c>
      <c r="H8" s="2">
        <v>1</v>
      </c>
      <c r="I8" s="2"/>
      <c r="J8" s="79"/>
      <c r="K8" s="2"/>
      <c r="L8" s="2">
        <v>1</v>
      </c>
      <c r="M8" s="87">
        <v>3</v>
      </c>
      <c r="N8" s="84">
        <f t="shared" si="0"/>
        <v>9</v>
      </c>
    </row>
    <row r="9" spans="1:14" ht="14.4" x14ac:dyDescent="0.25">
      <c r="A9" s="77" t="s">
        <v>56</v>
      </c>
      <c r="B9" s="66"/>
      <c r="C9" s="78">
        <v>1</v>
      </c>
      <c r="D9" s="78"/>
      <c r="E9" s="78">
        <v>3</v>
      </c>
      <c r="F9" s="2"/>
      <c r="G9" s="79"/>
      <c r="H9" s="2"/>
      <c r="I9" s="2"/>
      <c r="J9" s="79"/>
      <c r="K9" s="2"/>
      <c r="L9" s="2"/>
      <c r="M9" s="87">
        <v>3</v>
      </c>
      <c r="N9" s="90">
        <f t="shared" si="0"/>
        <v>7</v>
      </c>
    </row>
    <row r="10" spans="1:14" ht="15" thickBot="1" x14ac:dyDescent="0.3">
      <c r="A10" s="69" t="s">
        <v>40</v>
      </c>
      <c r="B10" s="70">
        <v>4</v>
      </c>
      <c r="C10" s="43">
        <v>11</v>
      </c>
      <c r="D10" s="43">
        <v>4</v>
      </c>
      <c r="E10" s="43">
        <v>19</v>
      </c>
      <c r="F10" s="57">
        <v>1</v>
      </c>
      <c r="G10" s="54">
        <v>5</v>
      </c>
      <c r="H10" s="57">
        <v>3</v>
      </c>
      <c r="I10" s="57">
        <v>1</v>
      </c>
      <c r="J10" s="54">
        <v>5</v>
      </c>
      <c r="K10" s="57">
        <v>3</v>
      </c>
      <c r="L10" s="57">
        <v>10</v>
      </c>
      <c r="M10" s="81">
        <v>5</v>
      </c>
      <c r="N10" s="91">
        <f t="shared" si="0"/>
        <v>71</v>
      </c>
    </row>
    <row r="11" spans="1:14" ht="15.6" thickTop="1" thickBot="1" x14ac:dyDescent="0.3">
      <c r="A11" s="50" t="s">
        <v>6</v>
      </c>
      <c r="B11" s="71">
        <f t="shared" ref="B11:G11" si="1">SUM(B2:B10)</f>
        <v>37</v>
      </c>
      <c r="C11" s="51">
        <f t="shared" si="1"/>
        <v>60</v>
      </c>
      <c r="D11" s="51">
        <f t="shared" si="1"/>
        <v>94</v>
      </c>
      <c r="E11" s="51">
        <f t="shared" si="1"/>
        <v>83</v>
      </c>
      <c r="F11" s="51">
        <f t="shared" si="1"/>
        <v>25</v>
      </c>
      <c r="G11" s="55">
        <f t="shared" si="1"/>
        <v>70</v>
      </c>
      <c r="H11" s="51">
        <f t="shared" ref="H11:N11" si="2">SUM(H2:H10)</f>
        <v>44</v>
      </c>
      <c r="I11" s="51">
        <f t="shared" si="2"/>
        <v>29</v>
      </c>
      <c r="J11" s="59">
        <f t="shared" si="2"/>
        <v>48</v>
      </c>
      <c r="K11" s="51">
        <f t="shared" si="2"/>
        <v>65</v>
      </c>
      <c r="L11" s="51">
        <f t="shared" si="2"/>
        <v>64</v>
      </c>
      <c r="M11" s="75">
        <f t="shared" si="2"/>
        <v>96</v>
      </c>
      <c r="N11" s="85">
        <f t="shared" si="2"/>
        <v>715</v>
      </c>
    </row>
    <row r="12" spans="1:14" ht="13.8" thickTop="1" x14ac:dyDescent="0.25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atti 2018</vt:lpstr>
      <vt:lpstr>macroaree</vt:lpstr>
      <vt:lpstr>settori</vt:lpstr>
      <vt:lpstr>'atti 2018'!Area_stampa</vt:lpstr>
      <vt:lpstr>macroaree!Area_stampa</vt:lpstr>
      <vt:lpstr>settori!Area_stampa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2019-02-19T11:22:18Z</dcterms:created>
  <dcterms:modified xsi:type="dcterms:W3CDTF">2019-02-26T09:55:30Z</dcterms:modified>
</cp:coreProperties>
</file>